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 2017" sheetId="2" r:id="rId2"/>
    <sheet name="План" sheetId="3" r:id="rId3"/>
    <sheet name="Переаттестовано" sheetId="4" r:id="rId4"/>
    <sheet name="Start" sheetId="5" state="hidden" r:id="rId5"/>
    <sheet name="матрица компетенций" sheetId="6" r:id="rId6"/>
    <sheet name="омк" sheetId="7" r:id="rId7"/>
  </sheets>
  <definedNames>
    <definedName name="_xlnm.Print_Titles" localSheetId="2">'План'!$2:$7</definedName>
  </definedNames>
  <calcPr fullCalcOnLoad="1"/>
</workbook>
</file>

<file path=xl/sharedStrings.xml><?xml version="1.0" encoding="utf-8"?>
<sst xmlns="http://schemas.openxmlformats.org/spreadsheetml/2006/main" count="3186" uniqueCount="509">
  <si>
    <t>ЗЕТ</t>
  </si>
  <si>
    <t>Курс 1</t>
  </si>
  <si>
    <t>Курс 2</t>
  </si>
  <si>
    <t>Курс 3</t>
  </si>
  <si>
    <t>Индекс</t>
  </si>
  <si>
    <t>Наименование</t>
  </si>
  <si>
    <t>Итого</t>
  </si>
  <si>
    <t>75</t>
  </si>
  <si>
    <t>77</t>
  </si>
  <si>
    <t>Всего</t>
  </si>
  <si>
    <t>1</t>
  </si>
  <si>
    <t>2</t>
  </si>
  <si>
    <t>4</t>
  </si>
  <si>
    <t>3</t>
  </si>
  <si>
    <t>12</t>
  </si>
  <si>
    <t>5</t>
  </si>
  <si>
    <t>7</t>
  </si>
  <si>
    <t>6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</si>
  <si>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</si>
  <si>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</si>
  <si>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</si>
  <si>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</si>
  <si>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</si>
  <si>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</si>
  <si>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</si>
  <si>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</si>
  <si>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</si>
  <si>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</si>
  <si>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</si>
  <si>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</si>
  <si>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</si>
  <si>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</si>
  <si>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</si>
  <si>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</si>
  <si>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</si>
  <si>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</si>
  <si>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</si>
  <si>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</si>
  <si>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</si>
  <si>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</si>
  <si>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</si>
  <si>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</si>
  <si>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</si>
  <si>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</si>
  <si>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</si>
  <si>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</si>
  <si>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</si>
  <si>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</si>
  <si>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</si>
  <si>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</si>
  <si>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</si>
  <si>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</si>
  <si>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</si>
  <si>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</si>
  <si>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</si>
  <si>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</si>
  <si>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</si>
  <si>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</si>
  <si>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</si>
  <si>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</si>
  <si>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</si>
  <si>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</si>
  <si>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60</t>
  </si>
  <si>
    <t>Производственная практика</t>
  </si>
  <si>
    <t>63</t>
  </si>
  <si>
    <t>65</t>
  </si>
  <si>
    <t>68</t>
  </si>
  <si>
    <t>69</t>
  </si>
  <si>
    <t>72</t>
  </si>
  <si>
    <t>73</t>
  </si>
  <si>
    <t>Учебная практика</t>
  </si>
  <si>
    <t>0</t>
  </si>
  <si>
    <t>Б1</t>
  </si>
  <si>
    <t>Дисциплины (модули)</t>
  </si>
  <si>
    <t>Б1.Б.1</t>
  </si>
  <si>
    <t>Философия</t>
  </si>
  <si>
    <t>Б1.Б.2</t>
  </si>
  <si>
    <t>Иностранный язык</t>
  </si>
  <si>
    <t>Б1.Б.3</t>
  </si>
  <si>
    <t>Иностранный язык в сфере юриспруденции</t>
  </si>
  <si>
    <t>Б1.Б.4</t>
  </si>
  <si>
    <t>Безопасность жизнедеятельности</t>
  </si>
  <si>
    <t>Б1.Б.5</t>
  </si>
  <si>
    <t>Экономика</t>
  </si>
  <si>
    <t>Б1.Б.6</t>
  </si>
  <si>
    <t>Теория государства и права</t>
  </si>
  <si>
    <t>Б1.Б.7</t>
  </si>
  <si>
    <t>История государства и права России</t>
  </si>
  <si>
    <t>Б1.Б.8</t>
  </si>
  <si>
    <t>История государства и права зарубежных стран</t>
  </si>
  <si>
    <t>Б1.Б.9</t>
  </si>
  <si>
    <t>Конституционное право</t>
  </si>
  <si>
    <t>Б1.Б.10</t>
  </si>
  <si>
    <t>Гражданское право</t>
  </si>
  <si>
    <t>Б1.Б.11</t>
  </si>
  <si>
    <t>Гражданский процесс</t>
  </si>
  <si>
    <t>Б1.Б.12</t>
  </si>
  <si>
    <t>Административное право</t>
  </si>
  <si>
    <t>Б1.Б.13</t>
  </si>
  <si>
    <t>Арбитражный процесс</t>
  </si>
  <si>
    <t>Б1.Б.14</t>
  </si>
  <si>
    <t>Трудовое право</t>
  </si>
  <si>
    <t>Б1.Б.15</t>
  </si>
  <si>
    <t>Уголовное право</t>
  </si>
  <si>
    <t>Б1.Б.16</t>
  </si>
  <si>
    <t>Уголовный процесс</t>
  </si>
  <si>
    <t>Б1.Б.17</t>
  </si>
  <si>
    <t>Экологическое право</t>
  </si>
  <si>
    <t>Б1.Б.18</t>
  </si>
  <si>
    <t>Земельное право</t>
  </si>
  <si>
    <t>Б1.Б.19</t>
  </si>
  <si>
    <t>Финансовое право</t>
  </si>
  <si>
    <t>Б1.Б.20</t>
  </si>
  <si>
    <t>Налоговое право</t>
  </si>
  <si>
    <t>Б1.Б.21</t>
  </si>
  <si>
    <t>Предпринимательское право</t>
  </si>
  <si>
    <t>Б1.Б.22</t>
  </si>
  <si>
    <t>Международное право</t>
  </si>
  <si>
    <t>Б1.Б.23</t>
  </si>
  <si>
    <t>Международное частное право</t>
  </si>
  <si>
    <t>Б1.Б.24</t>
  </si>
  <si>
    <t>Криминалистика</t>
  </si>
  <si>
    <t>Б1.Б.25</t>
  </si>
  <si>
    <t>Право социального обеспечения</t>
  </si>
  <si>
    <t>Б1.Б.26</t>
  </si>
  <si>
    <t>Политология</t>
  </si>
  <si>
    <t>Б1.Б.27</t>
  </si>
  <si>
    <t>Социология</t>
  </si>
  <si>
    <t>Б1.Б.28</t>
  </si>
  <si>
    <t>Русский язык и культура речи</t>
  </si>
  <si>
    <t>Б1.Б.29</t>
  </si>
  <si>
    <t>Культурология</t>
  </si>
  <si>
    <t>Б1.Б.30</t>
  </si>
  <si>
    <t>Психология</t>
  </si>
  <si>
    <t>Б1.Б.31</t>
  </si>
  <si>
    <t>Мировые информационные ресурсы и сети</t>
  </si>
  <si>
    <t>Б1.Б.32</t>
  </si>
  <si>
    <t>Физическая культура и спорт</t>
  </si>
  <si>
    <t>Б1.В.ОД.1</t>
  </si>
  <si>
    <t>Квалификация преступлений</t>
  </si>
  <si>
    <t>Б1.В.ОД.2</t>
  </si>
  <si>
    <t>Муниципальное право</t>
  </si>
  <si>
    <t>Б1.В.ОД.3</t>
  </si>
  <si>
    <t>Семейное право</t>
  </si>
  <si>
    <t>Б1.В.ОД.4</t>
  </si>
  <si>
    <t>Криминология</t>
  </si>
  <si>
    <t>Б1.В.ОД.5</t>
  </si>
  <si>
    <t>Правоохранительные органы</t>
  </si>
  <si>
    <t>Б1.В.ОД.6</t>
  </si>
  <si>
    <t>Уголовно-исполнительное право</t>
  </si>
  <si>
    <t>Б1.В.ОД.7</t>
  </si>
  <si>
    <t>Исполнительное производство</t>
  </si>
  <si>
    <t>Б1.В.ОД.8</t>
  </si>
  <si>
    <t>Этика правоприменительной деятельности</t>
  </si>
  <si>
    <t>Б1.В.ОД.9</t>
  </si>
  <si>
    <t>Процессуальная документация в гражданском судопроизводстве</t>
  </si>
  <si>
    <t>Элективные курсы по физической культуре и спорту</t>
  </si>
  <si>
    <t>Экономические преступления</t>
  </si>
  <si>
    <t>Международное уголовное право</t>
  </si>
  <si>
    <t>Таможенное право</t>
  </si>
  <si>
    <t>Страховое право</t>
  </si>
  <si>
    <t>Адвокатура</t>
  </si>
  <si>
    <t>Прокурорский надзор</t>
  </si>
  <si>
    <t>Оперативно-розыскная деятельность</t>
  </si>
  <si>
    <t>Уголовное право зарубежных стран</t>
  </si>
  <si>
    <t>Информационные технологии в юридической деятельности</t>
  </si>
  <si>
    <t>Статистика правоприменительной деятельности</t>
  </si>
  <si>
    <t>Б2</t>
  </si>
  <si>
    <t>Практики</t>
  </si>
  <si>
    <t>Б2.У.1</t>
  </si>
  <si>
    <t>практика по получению первичных профессиональных умений и навыков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</si>
  <si>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</si>
  <si>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</si>
  <si>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</si>
  <si>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</si>
  <si>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</si>
  <si>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</si>
  <si>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</si>
  <si>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Б3.Г.1</t>
  </si>
  <si>
    <t>Государственный экзамен</t>
  </si>
  <si>
    <t>Б3.Д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</si>
  <si>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</si>
  <si>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</si>
  <si>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</si>
  <si>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</si>
  <si>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</si>
  <si>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Судебная экспертиза</t>
  </si>
  <si>
    <t>ФТД.2</t>
  </si>
  <si>
    <t>Судебная медицина</t>
  </si>
  <si>
    <t>*</t>
  </si>
  <si>
    <t>№</t>
  </si>
  <si>
    <t>ИЗУЧЕНО И ПЕРЕЗАЧТЕНО</t>
  </si>
  <si>
    <t>Формы контроля</t>
  </si>
  <si>
    <t>Часов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</si>
  <si>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</si>
  <si>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</si>
  <si>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</si>
  <si>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</si>
  <si>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</si>
  <si>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Контрольные</t>
  </si>
  <si>
    <t>Оценки по рейтингу</t>
  </si>
  <si>
    <t>Рефераты</t>
  </si>
  <si>
    <t>Эссе</t>
  </si>
  <si>
    <t>РГР</t>
  </si>
  <si>
    <t>868</t>
  </si>
  <si>
    <t>244</t>
  </si>
  <si>
    <t>9112</t>
  </si>
  <si>
    <t>216</t>
  </si>
  <si>
    <t>8104</t>
  </si>
  <si>
    <t>108</t>
  </si>
  <si>
    <t>328</t>
  </si>
  <si>
    <t>540</t>
  </si>
  <si>
    <t>324</t>
  </si>
  <si>
    <t>144</t>
  </si>
  <si>
    <t>91</t>
  </si>
  <si>
    <t>ClsvBaseDiscRowNum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</si>
  <si>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</si>
  <si>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</si>
  <si>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</si>
  <si>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</si>
  <si>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</si>
  <si>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</si>
  <si>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Лек</t>
  </si>
  <si>
    <t>Пр</t>
  </si>
  <si>
    <t>КРП</t>
  </si>
  <si>
    <t>СР</t>
  </si>
  <si>
    <t>Контроль</t>
  </si>
  <si>
    <t>Ауд</t>
  </si>
  <si>
    <t>Начало сессии/неделя</t>
  </si>
  <si>
    <t>Конец сессии</t>
  </si>
  <si>
    <t>-</t>
  </si>
  <si>
    <t>58.6%</t>
  </si>
  <si>
    <t>Итого по ООП (без факультативов)</t>
  </si>
  <si>
    <t>58.8%</t>
  </si>
  <si>
    <t>Б=71%  В=29%  ДВ(от В)=30.1%</t>
  </si>
  <si>
    <t>Итого по блоку Б1</t>
  </si>
  <si>
    <t>59.5%</t>
  </si>
  <si>
    <t>Б1.Б</t>
  </si>
  <si>
    <t>Базовая часть</t>
  </si>
  <si>
    <t>57%</t>
  </si>
  <si>
    <t>60%</t>
  </si>
  <si>
    <t>38.1%</t>
  </si>
  <si>
    <t>66.7%</t>
  </si>
  <si>
    <t>75%</t>
  </si>
  <si>
    <t>48.5%</t>
  </si>
  <si>
    <t>50%</t>
  </si>
  <si>
    <t>71.4%</t>
  </si>
  <si>
    <t>Б1.В</t>
  </si>
  <si>
    <t>Вариативная часть</t>
  </si>
  <si>
    <t>65.6%</t>
  </si>
  <si>
    <t>Б1.В.ОД</t>
  </si>
  <si>
    <t>Обязательные дисциплины</t>
  </si>
  <si>
    <t>Б1.В.ДВ</t>
  </si>
  <si>
    <t>Дисциплины по выбору</t>
  </si>
  <si>
    <t>65.5%</t>
  </si>
  <si>
    <t>Б1.В.ДВ.1</t>
  </si>
  <si>
    <t>Б1.В.ДВ.2</t>
  </si>
  <si>
    <t>Б1.В.ДВ.3</t>
  </si>
  <si>
    <t>Б1.В.ДВ.4</t>
  </si>
  <si>
    <t>Б1.В.ДВ.5</t>
  </si>
  <si>
    <t>ДВ*</t>
  </si>
  <si>
    <t>Нед.</t>
  </si>
  <si>
    <t>Б2.У</t>
  </si>
  <si>
    <t>Вар</t>
  </si>
  <si>
    <t>Б2.Н</t>
  </si>
  <si>
    <t>Научно-исследовательская работа</t>
  </si>
  <si>
    <t>Б2.П</t>
  </si>
  <si>
    <t>Баз</t>
  </si>
  <si>
    <t>7;17</t>
  </si>
  <si>
    <t>99</t>
  </si>
  <si>
    <t>Всего часов</t>
  </si>
  <si>
    <t>По ЗЕТ</t>
  </si>
  <si>
    <t>По плану</t>
  </si>
  <si>
    <t>в том числе</t>
  </si>
  <si>
    <t>Экспертное</t>
  </si>
  <si>
    <t>Факт</t>
  </si>
  <si>
    <t>Контакт. раб. (по учеб. зан.)</t>
  </si>
  <si>
    <t>из них</t>
  </si>
  <si>
    <t>240</t>
  </si>
  <si>
    <t>9%</t>
  </si>
  <si>
    <t>32%</t>
  </si>
  <si>
    <t>8%</t>
  </si>
  <si>
    <t>86%</t>
  </si>
  <si>
    <t>5%</t>
  </si>
  <si>
    <t>153</t>
  </si>
  <si>
    <t>в т.ч. часов в инт. форме:</t>
  </si>
  <si>
    <t>в т.ч. часов в электронной форме:</t>
  </si>
  <si>
    <t>432</t>
  </si>
  <si>
    <t>87</t>
  </si>
  <si>
    <t>94</t>
  </si>
  <si>
    <t>123</t>
  </si>
  <si>
    <t>193</t>
  </si>
  <si>
    <t>Экз</t>
  </si>
  <si>
    <t>Зач</t>
  </si>
  <si>
    <t>Зач. с О.</t>
  </si>
  <si>
    <t>КП</t>
  </si>
  <si>
    <t>КР</t>
  </si>
  <si>
    <t>Недель</t>
  </si>
  <si>
    <t>Контакт.р.</t>
  </si>
  <si>
    <t>Эксп</t>
  </si>
  <si>
    <t>За</t>
  </si>
  <si>
    <t>ЗаО</t>
  </si>
  <si>
    <t>К</t>
  </si>
  <si>
    <t>Контр</t>
  </si>
  <si>
    <t>V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</si>
  <si>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</si>
  <si>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</si>
  <si>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</si>
  <si>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</si>
  <si>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</si>
  <si>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</si>
  <si>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</si>
  <si>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</si>
  <si>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</si>
  <si>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</si>
  <si>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</si>
  <si>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</si>
  <si>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</si>
  <si>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</si>
  <si>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</si>
  <si>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</si>
  <si>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</si>
  <si>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</si>
  <si>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</si>
  <si>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</si>
  <si>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</si>
  <si>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</si>
  <si>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</si>
  <si>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</si>
  <si>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</si>
  <si>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</si>
  <si>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</si>
  <si>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</si>
  <si>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</si>
  <si>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</si>
  <si>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</si>
  <si>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</si>
  <si>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</si>
  <si>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</si>
  <si>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</si>
  <si>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</si>
  <si>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</si>
  <si>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</si>
  <si>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</si>
  <si>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</si>
  <si>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</si>
  <si>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</si>
  <si>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</si>
  <si>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</si>
  <si>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</si>
  <si>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</si>
  <si>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</si>
  <si>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</si>
  <si>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У</t>
  </si>
  <si>
    <t>II</t>
  </si>
  <si>
    <t>П</t>
  </si>
  <si>
    <t>III</t>
  </si>
  <si>
    <t>Д</t>
  </si>
  <si>
    <t>Г</t>
  </si>
  <si>
    <t>IV</t>
  </si>
  <si>
    <t>VI</t>
  </si>
  <si>
    <t>VII</t>
  </si>
  <si>
    <t>2. Сводные данные</t>
  </si>
  <si>
    <t>Теоретическое обучение</t>
  </si>
  <si>
    <t>Э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</si>
  <si>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</si>
  <si>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</si>
  <si>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</si>
  <si>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</si>
  <si>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</si>
  <si>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</si>
  <si>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</si>
  <si>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</si>
  <si>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</si>
  <si>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</si>
  <si>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</si>
  <si>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</si>
  <si>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</si>
  <si>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</si>
  <si>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</si>
  <si>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</si>
  <si>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</si>
  <si>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</si>
  <si>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40.03.01</t>
  </si>
  <si>
    <t>Направление 40.03.01 Юриспруденция</t>
  </si>
  <si>
    <t xml:space="preserve">Кафедра: </t>
  </si>
  <si>
    <t xml:space="preserve">Факультет: </t>
  </si>
  <si>
    <t>юриспруденции</t>
  </si>
  <si>
    <t>Квалификация: бакалавр</t>
  </si>
  <si>
    <t>Год начала подготовки</t>
  </si>
  <si>
    <t>(по учебному плану)</t>
  </si>
  <si>
    <t>Форма обучения: заочная (ускоренное обучение на базе ВПО)</t>
  </si>
  <si>
    <t>Образовательный стандарт</t>
  </si>
  <si>
    <t>1511</t>
  </si>
  <si>
    <t>Срок обучения: 2г 11м</t>
  </si>
  <si>
    <t>01.12.2016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</si>
  <si>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</si>
  <si>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</si>
  <si>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</si>
  <si>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</si>
  <si>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</si>
  <si>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Неутов В.Д./ </t>
  </si>
  <si>
    <t>Зав. кафедрой</t>
  </si>
  <si>
    <t>Элективные дисциплины по физической культуре и спорту</t>
  </si>
  <si>
    <t>Программа подготовки: бакалавриат</t>
  </si>
  <si>
    <t xml:space="preserve">КАЛЕНДАРНЫЙ УЧЕБНЫЙ ГРАФИК  </t>
  </si>
  <si>
    <t>на 2018-2019 учебный год</t>
  </si>
  <si>
    <t>1. Примерный календарный учебный 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</si>
  <si>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</si>
  <si>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</si>
  <si>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</si>
  <si>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</si>
  <si>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</si>
  <si>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</si>
  <si>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</si>
  <si>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</si>
  <si>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</si>
  <si>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</si>
  <si>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</si>
  <si>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</si>
  <si>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</si>
  <si>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</si>
  <si>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</si>
  <si>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</si>
  <si>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</si>
  <si>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2 курс                                                            (набор 2017)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</si>
  <si>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</si>
  <si>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</si>
  <si>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</si>
  <si>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</si>
  <si>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</si>
  <si>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Нерабочие дни</t>
  </si>
  <si>
    <t>Б1.Б.33</t>
  </si>
  <si>
    <t>Б1.Б.34</t>
  </si>
  <si>
    <t>Нотариат</t>
  </si>
  <si>
    <t>Проблемы борьбы с коррупцией</t>
  </si>
  <si>
    <t>Б1.Б.35</t>
  </si>
  <si>
    <t xml:space="preserve">/ Дмитренко А.В./ </t>
  </si>
  <si>
    <t>гражданско-правовых дисциплин, уголовно-правовых дисциплин</t>
  </si>
  <si>
    <t xml:space="preserve">Подготовка к процедуре защиты и  процедура защиты ВКР  
</t>
  </si>
  <si>
    <t>Подготовка  к сдаче и сдача государственного экзамена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</si>
  <si>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</si>
  <si>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</si>
  <si>
    <t xml:space="preserve"> - правоприменительная
 - правоохранительная
</t>
  </si>
  <si>
    <t>`</t>
  </si>
  <si>
    <t>Направленность (профиль) образовательной программы: правоприменительная и правоохранительная деятельность
Ускоренное обучение по индивидуальному графику
набор 2017</t>
  </si>
  <si>
    <t>Формируемые компетенции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</si>
  <si>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</si>
  <si>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</si>
  <si>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</si>
  <si>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</si>
  <si>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</si>
  <si>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</si>
  <si>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</si>
  <si>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</si>
  <si>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</si>
  <si>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ОПК-1</t>
  </si>
  <si>
    <t>ОПК-2</t>
  </si>
  <si>
    <t>ОПК-3</t>
  </si>
  <si>
    <t>ОПК-4</t>
  </si>
  <si>
    <t>ОПК-5</t>
  </si>
  <si>
    <t>ОПК-6</t>
  </si>
  <si>
    <t>ОПК-7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</si>
  <si>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</si>
  <si>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</si>
  <si>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</si>
  <si>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</si>
  <si>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</si>
  <si>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</si>
  <si>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</si>
  <si>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</si>
  <si>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</si>
  <si>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</si>
  <si>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</si>
  <si>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</si>
  <si>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Б1.Б.34.1.2.3.</t>
  </si>
  <si>
    <t xml:space="preserve">Вариативная часть   </t>
  </si>
  <si>
    <t>(обязательные  дисциплины)</t>
  </si>
  <si>
    <t>(дисциплины по выбору)</t>
  </si>
  <si>
    <t>Б1.В.ДВ.1.1</t>
  </si>
  <si>
    <t>Б1.В.ДВ.1.2</t>
  </si>
  <si>
    <t>Б1.В.ДВ.2.1</t>
  </si>
  <si>
    <t>Б1.В.ДВ.2.2</t>
  </si>
  <si>
    <t>Б1.В.ДВ.3.1</t>
  </si>
  <si>
    <t>Б1.В.ДВ.3.2</t>
  </si>
  <si>
    <t>Прокурорский  надзор</t>
  </si>
  <si>
    <t>Б1.В.ДВ.4.1</t>
  </si>
  <si>
    <t>Б1.В.ДВ.4.2</t>
  </si>
  <si>
    <t>Б1.В.ДВ.5.1</t>
  </si>
  <si>
    <t>Статистика правоприменительной  деятельности</t>
  </si>
  <si>
    <t>Учебная (практика по получению первичных профессиональных умений и навыков)</t>
  </si>
  <si>
    <t>Производственная (практика по получению профессиональных умений и опыта профессиональной деятельности)</t>
  </si>
  <si>
    <t>Производственная (преддипломная) практика</t>
  </si>
  <si>
    <t>Подготовка к сдаче  и сдача государственного экзамена</t>
  </si>
  <si>
    <t>Подготовка к процедуре защиты и процедура защиты ВКР</t>
  </si>
  <si>
    <t>0К-2</t>
  </si>
  <si>
    <t>0К-3</t>
  </si>
  <si>
    <t xml:space="preserve"> Дисциплины (модули)</t>
  </si>
  <si>
    <t>+</t>
  </si>
  <si>
    <t>Б1.Б28</t>
  </si>
  <si>
    <t xml:space="preserve">Криминология </t>
  </si>
  <si>
    <t>Элективные дисциплины  по физической культуре и спорту</t>
  </si>
  <si>
    <t>Вариативная часть (обязательные  дисциплины)</t>
  </si>
  <si>
    <t xml:space="preserve">Нотариат </t>
  </si>
  <si>
    <t>Проблемы борьбы  с коррупцией</t>
  </si>
  <si>
    <t> +</t>
  </si>
  <si>
    <t>Вариативная часть  (дисциплины по выбору)</t>
  </si>
  <si>
    <t>4 от 27 июня2018</t>
  </si>
  <si>
    <t>"27" июня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</si>
</sst>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"/>
    <numFmt numFmtId="174" formatCode="##,##0.00"/>
    <numFmt numFmtId="175" formatCode="[$-FC19]d\ mmmm\ yyyy\ &quot;г.&quot;"/>
    <numFmt numFmtId="176" formatCode="#,##0.0"/>
  </numFmts>
  <fonts count="7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0"/>
    </font>
    <font>
      <sz val="9"/>
      <color indexed="8"/>
      <name val="Arial"/>
      <family val="0"/>
    </font>
    <font>
      <b/>
      <sz val="9"/>
      <color indexed="8"/>
      <name val="Tahoma"/>
      <family val="0"/>
    </font>
    <font>
      <sz val="10"/>
      <color indexed="8"/>
      <name val="Arial"/>
      <family val="0"/>
    </font>
    <font>
      <u val="single"/>
      <sz val="8"/>
      <color indexed="12"/>
      <name val="Tahoma"/>
      <family val="0"/>
    </font>
    <font>
      <sz val="8"/>
      <color indexed="12"/>
      <name val="Tahoma"/>
      <family val="0"/>
    </font>
    <font>
      <i/>
      <sz val="8"/>
      <color indexed="8"/>
      <name val="Tahoma"/>
      <family val="0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4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2" borderId="10" xfId="52" applyNumberFormat="1" applyFont="1" applyFill="1" applyBorder="1" applyAlignment="1">
      <alignment horizontal="left" vertical="center"/>
      <protection/>
    </xf>
    <xf numFmtId="0" fontId="2" fillId="32" borderId="11" xfId="52" applyNumberFormat="1" applyFont="1" applyFill="1" applyBorder="1" applyAlignment="1">
      <alignment horizontal="center" vertical="center"/>
      <protection/>
    </xf>
    <xf numFmtId="0" fontId="2" fillId="33" borderId="10" xfId="52" applyNumberFormat="1" applyFont="1" applyFill="1" applyBorder="1" applyAlignment="1">
      <alignment horizontal="left" vertical="center"/>
      <protection/>
    </xf>
    <xf numFmtId="0" fontId="4" fillId="33" borderId="10" xfId="52" applyNumberFormat="1" applyFont="1" applyFill="1" applyBorder="1" applyAlignment="1">
      <alignment horizontal="left" vertical="center"/>
      <protection/>
    </xf>
    <xf numFmtId="0" fontId="4" fillId="33" borderId="10" xfId="52" applyNumberFormat="1" applyFont="1" applyFill="1" applyBorder="1" applyAlignment="1">
      <alignment horizontal="left" vertical="center" wrapText="1"/>
      <protection/>
    </xf>
    <xf numFmtId="0" fontId="5" fillId="33" borderId="12" xfId="52" applyNumberFormat="1" applyFont="1" applyFill="1" applyBorder="1" applyAlignment="1">
      <alignment horizontal="center" vertical="center"/>
      <protection/>
    </xf>
    <xf numFmtId="0" fontId="5" fillId="33" borderId="13" xfId="52" applyNumberFormat="1" applyFont="1" applyFill="1" applyBorder="1" applyAlignment="1">
      <alignment horizontal="center" vertical="center"/>
      <protection/>
    </xf>
    <xf numFmtId="0" fontId="5" fillId="33" borderId="14" xfId="52" applyNumberFormat="1" applyFont="1" applyFill="1" applyBorder="1" applyAlignment="1">
      <alignment horizontal="center" vertical="center"/>
      <protection/>
    </xf>
    <xf numFmtId="0" fontId="5" fillId="32" borderId="0" xfId="52" applyFont="1" applyFill="1" applyBorder="1" applyAlignment="1">
      <alignment horizontal="center" vertical="center"/>
      <protection/>
    </xf>
    <xf numFmtId="0" fontId="5" fillId="33" borderId="15" xfId="52" applyNumberFormat="1" applyFont="1" applyFill="1" applyBorder="1" applyAlignment="1">
      <alignment horizontal="center" vertical="center"/>
      <protection/>
    </xf>
    <xf numFmtId="0" fontId="5" fillId="33" borderId="16" xfId="52" applyNumberFormat="1" applyFont="1" applyFill="1" applyBorder="1" applyAlignment="1">
      <alignment horizontal="center" vertical="center"/>
      <protection/>
    </xf>
    <xf numFmtId="0" fontId="5" fillId="33" borderId="17" xfId="52" applyNumberFormat="1" applyFont="1" applyFill="1" applyBorder="1" applyAlignment="1">
      <alignment horizontal="center" vertical="center"/>
      <protection/>
    </xf>
    <xf numFmtId="0" fontId="5" fillId="32" borderId="18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left" vertical="center"/>
      <protection/>
    </xf>
    <xf numFmtId="0" fontId="4" fillId="0" borderId="10" xfId="52" applyNumberFormat="1" applyFont="1" applyFill="1" applyBorder="1" applyAlignment="1">
      <alignment horizontal="left" vertical="center"/>
      <protection/>
    </xf>
    <xf numFmtId="0" fontId="4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2" fillId="32" borderId="19" xfId="52" applyNumberFormat="1" applyFont="1" applyFill="1" applyBorder="1" applyAlignment="1">
      <alignment horizontal="left" vertical="center"/>
      <protection/>
    </xf>
    <xf numFmtId="0" fontId="2" fillId="32" borderId="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 textRotation="90"/>
      <protection locked="0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left" vertical="center"/>
      <protection locked="0"/>
    </xf>
    <xf numFmtId="0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>
      <alignment/>
      <protection/>
    </xf>
    <xf numFmtId="0" fontId="14" fillId="0" borderId="0" xfId="53" applyFont="1" applyAlignment="1" applyProtection="1">
      <alignment horizontal="left" vertical="center"/>
      <protection locked="0"/>
    </xf>
    <xf numFmtId="0" fontId="12" fillId="32" borderId="0" xfId="53" applyFont="1" applyFill="1" applyBorder="1" applyAlignment="1" applyProtection="1">
      <alignment horizontal="left" vertical="center"/>
      <protection locked="0"/>
    </xf>
    <xf numFmtId="0" fontId="12" fillId="32" borderId="18" xfId="53" applyNumberFormat="1" applyFont="1" applyFill="1" applyBorder="1" applyAlignment="1" applyProtection="1">
      <alignment horizontal="left" vertical="center"/>
      <protection locked="0"/>
    </xf>
    <xf numFmtId="0" fontId="5" fillId="32" borderId="0" xfId="53" applyFont="1" applyFill="1" applyBorder="1" applyAlignment="1" applyProtection="1">
      <alignment horizontal="center" vertical="center"/>
      <protection locked="0"/>
    </xf>
    <xf numFmtId="0" fontId="24" fillId="32" borderId="0" xfId="53" applyFont="1" applyFill="1" applyBorder="1" applyAlignment="1" applyProtection="1">
      <alignment horizontal="left" vertical="center"/>
      <protection locked="0"/>
    </xf>
    <xf numFmtId="0" fontId="5" fillId="32" borderId="0" xfId="53" applyFont="1" applyFill="1" applyBorder="1" applyAlignment="1" applyProtection="1">
      <alignment horizontal="left" vertical="center"/>
      <protection locked="0"/>
    </xf>
    <xf numFmtId="0" fontId="5" fillId="32" borderId="0" xfId="53" applyFont="1" applyFill="1" applyBorder="1" applyAlignment="1" applyProtection="1">
      <alignment horizontal="left" vertical="top" wrapText="1"/>
      <protection locked="0"/>
    </xf>
    <xf numFmtId="0" fontId="12" fillId="0" borderId="0" xfId="53" applyFont="1" applyAlignment="1" applyProtection="1">
      <alignment horizontal="left"/>
      <protection locked="0"/>
    </xf>
    <xf numFmtId="0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10" fillId="32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>
      <alignment horizontal="center"/>
    </xf>
    <xf numFmtId="0" fontId="29" fillId="35" borderId="21" xfId="0" applyFont="1" applyFill="1" applyBorder="1" applyAlignment="1">
      <alignment vertical="center"/>
    </xf>
    <xf numFmtId="0" fontId="29" fillId="36" borderId="22" xfId="0" applyFont="1" applyFill="1" applyBorder="1" applyAlignment="1">
      <alignment vertical="center"/>
    </xf>
    <xf numFmtId="0" fontId="29" fillId="36" borderId="23" xfId="0" applyFont="1" applyFill="1" applyBorder="1" applyAlignment="1">
      <alignment/>
    </xf>
    <xf numFmtId="0" fontId="29" fillId="36" borderId="24" xfId="0" applyFont="1" applyFill="1" applyBorder="1" applyAlignment="1">
      <alignment/>
    </xf>
    <xf numFmtId="0" fontId="29" fillId="37" borderId="25" xfId="0" applyFont="1" applyFill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0" fontId="29" fillId="36" borderId="10" xfId="0" applyFont="1" applyFill="1" applyBorder="1" applyAlignment="1">
      <alignment vertical="center"/>
    </xf>
    <xf numFmtId="0" fontId="29" fillId="36" borderId="26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28" fillId="38" borderId="25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0" fontId="28" fillId="38" borderId="10" xfId="0" applyFont="1" applyFill="1" applyBorder="1" applyAlignment="1">
      <alignment/>
    </xf>
    <xf numFmtId="0" fontId="28" fillId="38" borderId="26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40" borderId="25" xfId="0" applyFont="1" applyFill="1" applyBorder="1" applyAlignment="1">
      <alignment/>
    </xf>
    <xf numFmtId="0" fontId="28" fillId="39" borderId="26" xfId="0" applyFont="1" applyFill="1" applyBorder="1" applyAlignment="1">
      <alignment/>
    </xf>
    <xf numFmtId="0" fontId="28" fillId="41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39" borderId="25" xfId="0" applyFont="1" applyFill="1" applyBorder="1" applyAlignment="1">
      <alignment/>
    </xf>
    <xf numFmtId="0" fontId="28" fillId="35" borderId="26" xfId="0" applyFont="1" applyFill="1" applyBorder="1" applyAlignment="1">
      <alignment/>
    </xf>
    <xf numFmtId="0" fontId="28" fillId="42" borderId="25" xfId="0" applyFont="1" applyFill="1" applyBorder="1" applyAlignment="1">
      <alignment/>
    </xf>
    <xf numFmtId="0" fontId="28" fillId="14" borderId="10" xfId="0" applyFont="1" applyFill="1" applyBorder="1" applyAlignment="1">
      <alignment/>
    </xf>
    <xf numFmtId="0" fontId="28" fillId="42" borderId="26" xfId="0" applyFont="1" applyFill="1" applyBorder="1" applyAlignment="1">
      <alignment/>
    </xf>
    <xf numFmtId="0" fontId="28" fillId="41" borderId="25" xfId="0" applyFont="1" applyFill="1" applyBorder="1" applyAlignment="1">
      <alignment/>
    </xf>
    <xf numFmtId="0" fontId="28" fillId="41" borderId="26" xfId="0" applyFont="1" applyFill="1" applyBorder="1" applyAlignment="1">
      <alignment/>
    </xf>
    <xf numFmtId="0" fontId="28" fillId="41" borderId="27" xfId="0" applyFont="1" applyFill="1" applyBorder="1" applyAlignment="1">
      <alignment/>
    </xf>
    <xf numFmtId="0" fontId="28" fillId="40" borderId="21" xfId="0" applyFont="1" applyFill="1" applyBorder="1" applyAlignment="1">
      <alignment/>
    </xf>
    <xf numFmtId="0" fontId="28" fillId="35" borderId="25" xfId="0" applyFont="1" applyFill="1" applyBorder="1" applyAlignment="1">
      <alignment/>
    </xf>
    <xf numFmtId="0" fontId="28" fillId="14" borderId="25" xfId="0" applyFont="1" applyFill="1" applyBorder="1" applyAlignment="1">
      <alignment/>
    </xf>
    <xf numFmtId="0" fontId="28" fillId="42" borderId="10" xfId="0" applyFont="1" applyFill="1" applyBorder="1" applyAlignment="1">
      <alignment/>
    </xf>
    <xf numFmtId="0" fontId="28" fillId="43" borderId="0" xfId="0" applyFont="1" applyFill="1" applyBorder="1" applyAlignment="1">
      <alignment vertical="center"/>
    </xf>
    <xf numFmtId="0" fontId="29" fillId="39" borderId="25" xfId="0" applyFont="1" applyFill="1" applyBorder="1" applyAlignment="1">
      <alignment vertical="center"/>
    </xf>
    <xf numFmtId="0" fontId="29" fillId="39" borderId="10" xfId="0" applyFont="1" applyFill="1" applyBorder="1" applyAlignment="1">
      <alignment/>
    </xf>
    <xf numFmtId="0" fontId="29" fillId="43" borderId="10" xfId="0" applyFont="1" applyFill="1" applyBorder="1" applyAlignment="1">
      <alignment/>
    </xf>
    <xf numFmtId="0" fontId="29" fillId="43" borderId="26" xfId="0" applyFont="1" applyFill="1" applyBorder="1" applyAlignment="1">
      <alignment/>
    </xf>
    <xf numFmtId="0" fontId="29" fillId="43" borderId="25" xfId="0" applyFont="1" applyFill="1" applyBorder="1" applyAlignment="1">
      <alignment/>
    </xf>
    <xf numFmtId="0" fontId="29" fillId="40" borderId="25" xfId="0" applyFont="1" applyFill="1" applyBorder="1" applyAlignment="1">
      <alignment vertical="center"/>
    </xf>
    <xf numFmtId="0" fontId="29" fillId="43" borderId="26" xfId="0" applyFont="1" applyFill="1" applyBorder="1" applyAlignment="1">
      <alignment vertical="center"/>
    </xf>
    <xf numFmtId="0" fontId="29" fillId="39" borderId="26" xfId="0" applyFont="1" applyFill="1" applyBorder="1" applyAlignment="1">
      <alignment/>
    </xf>
    <xf numFmtId="0" fontId="29" fillId="41" borderId="27" xfId="0" applyFont="1" applyFill="1" applyBorder="1" applyAlignment="1">
      <alignment vertical="center"/>
    </xf>
    <xf numFmtId="0" fontId="29" fillId="41" borderId="10" xfId="0" applyFont="1" applyFill="1" applyBorder="1" applyAlignment="1">
      <alignment/>
    </xf>
    <xf numFmtId="0" fontId="29" fillId="43" borderId="21" xfId="0" applyFont="1" applyFill="1" applyBorder="1" applyAlignment="1">
      <alignment/>
    </xf>
    <xf numFmtId="0" fontId="29" fillId="43" borderId="25" xfId="0" applyFont="1" applyFill="1" applyBorder="1" applyAlignment="1">
      <alignment vertical="center"/>
    </xf>
    <xf numFmtId="0" fontId="29" fillId="39" borderId="26" xfId="0" applyFont="1" applyFill="1" applyBorder="1" applyAlignment="1">
      <alignment vertical="center"/>
    </xf>
    <xf numFmtId="0" fontId="29" fillId="39" borderId="25" xfId="0" applyFont="1" applyFill="1" applyBorder="1" applyAlignment="1">
      <alignment/>
    </xf>
    <xf numFmtId="0" fontId="29" fillId="43" borderId="10" xfId="0" applyFont="1" applyFill="1" applyBorder="1" applyAlignment="1">
      <alignment vertical="center"/>
    </xf>
    <xf numFmtId="0" fontId="29" fillId="42" borderId="26" xfId="0" applyFont="1" applyFill="1" applyBorder="1" applyAlignment="1">
      <alignment/>
    </xf>
    <xf numFmtId="0" fontId="29" fillId="14" borderId="25" xfId="0" applyFont="1" applyFill="1" applyBorder="1" applyAlignment="1">
      <alignment/>
    </xf>
    <xf numFmtId="0" fontId="29" fillId="14" borderId="10" xfId="0" applyFont="1" applyFill="1" applyBorder="1" applyAlignment="1">
      <alignment/>
    </xf>
    <xf numFmtId="0" fontId="29" fillId="42" borderId="10" xfId="0" applyFont="1" applyFill="1" applyBorder="1" applyAlignment="1">
      <alignment/>
    </xf>
    <xf numFmtId="0" fontId="29" fillId="41" borderId="26" xfId="0" applyFont="1" applyFill="1" applyBorder="1" applyAlignment="1">
      <alignment/>
    </xf>
    <xf numFmtId="0" fontId="29" fillId="41" borderId="25" xfId="0" applyFont="1" applyFill="1" applyBorder="1" applyAlignment="1">
      <alignment vertical="center"/>
    </xf>
    <xf numFmtId="0" fontId="29" fillId="41" borderId="26" xfId="0" applyFont="1" applyFill="1" applyBorder="1" applyAlignment="1">
      <alignment vertical="center"/>
    </xf>
    <xf numFmtId="0" fontId="27" fillId="38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40" borderId="10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/>
    </xf>
    <xf numFmtId="0" fontId="30" fillId="41" borderId="10" xfId="0" applyFont="1" applyFill="1" applyBorder="1" applyAlignment="1">
      <alignment horizontal="center"/>
    </xf>
    <xf numFmtId="0" fontId="27" fillId="14" borderId="10" xfId="0" applyFont="1" applyFill="1" applyBorder="1" applyAlignment="1">
      <alignment horizontal="center"/>
    </xf>
    <xf numFmtId="0" fontId="27" fillId="44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172" fontId="0" fillId="0" borderId="25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2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center" vertical="center"/>
    </xf>
    <xf numFmtId="0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6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>
      <alignment horizontal="center" vertical="center"/>
    </xf>
    <xf numFmtId="172" fontId="0" fillId="35" borderId="25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49" fontId="0" fillId="35" borderId="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6" fillId="35" borderId="26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0" xfId="0" applyNumberFormat="1" applyFill="1" applyAlignment="1">
      <alignment/>
    </xf>
    <xf numFmtId="49" fontId="0" fillId="35" borderId="23" xfId="0" applyNumberFormat="1" applyFont="1" applyFill="1" applyBorder="1" applyAlignment="1" applyProtection="1">
      <alignment horizontal="center" vertical="center"/>
      <protection locked="0"/>
    </xf>
    <xf numFmtId="49" fontId="6" fillId="35" borderId="24" xfId="0" applyNumberFormat="1" applyFont="1" applyFill="1" applyBorder="1" applyAlignment="1">
      <alignment horizontal="center" vertical="center"/>
    </xf>
    <xf numFmtId="49" fontId="6" fillId="35" borderId="23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6" fillId="35" borderId="26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25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 applyProtection="1">
      <alignment horizontal="center" vertical="center"/>
      <protection locked="0"/>
    </xf>
    <xf numFmtId="172" fontId="6" fillId="35" borderId="25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NumberFormat="1" applyFont="1" applyFill="1" applyBorder="1" applyAlignment="1">
      <alignment horizontal="center" vertical="center"/>
    </xf>
    <xf numFmtId="0" fontId="6" fillId="35" borderId="23" xfId="0" applyNumberFormat="1" applyFont="1" applyFill="1" applyBorder="1" applyAlignment="1">
      <alignment horizontal="center" vertical="center"/>
    </xf>
    <xf numFmtId="0" fontId="6" fillId="35" borderId="22" xfId="0" applyNumberFormat="1" applyFont="1" applyFill="1" applyBorder="1" applyAlignment="1">
      <alignment horizontal="center" vertical="center"/>
    </xf>
    <xf numFmtId="0" fontId="6" fillId="35" borderId="23" xfId="0" applyNumberFormat="1" applyFont="1" applyFill="1" applyBorder="1" applyAlignment="1" applyProtection="1">
      <alignment horizontal="center" vertical="center"/>
      <protection locked="0"/>
    </xf>
    <xf numFmtId="0" fontId="28" fillId="39" borderId="10" xfId="0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26" fillId="32" borderId="0" xfId="53" applyFont="1" applyFill="1" applyBorder="1" applyAlignment="1" applyProtection="1">
      <alignment horizontal="left" vertical="center"/>
      <protection locked="0"/>
    </xf>
    <xf numFmtId="0" fontId="5" fillId="0" borderId="0" xfId="53" applyFont="1" applyAlignment="1" applyProtection="1">
      <alignment horizontal="left" wrapText="1"/>
      <protection locked="0"/>
    </xf>
    <xf numFmtId="0" fontId="12" fillId="0" borderId="18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5" fillId="32" borderId="0" xfId="53" applyFont="1" applyFill="1" applyBorder="1" applyAlignment="1" applyProtection="1">
      <alignment horizontal="left" wrapText="1"/>
      <protection locked="0"/>
    </xf>
    <xf numFmtId="0" fontId="12" fillId="32" borderId="18" xfId="53" applyNumberFormat="1" applyFont="1" applyFill="1" applyBorder="1" applyAlignment="1" applyProtection="1">
      <alignment horizontal="left"/>
      <protection locked="0"/>
    </xf>
    <xf numFmtId="0" fontId="23" fillId="32" borderId="0" xfId="53" applyFont="1" applyFill="1" applyBorder="1" applyAlignment="1" applyProtection="1">
      <alignment horizontal="left"/>
      <protection locked="0"/>
    </xf>
    <xf numFmtId="0" fontId="25" fillId="32" borderId="10" xfId="53" applyNumberFormat="1" applyFont="1" applyFill="1" applyBorder="1" applyAlignment="1" applyProtection="1">
      <alignment horizontal="left" vertical="center"/>
      <protection locked="0"/>
    </xf>
    <xf numFmtId="0" fontId="25" fillId="32" borderId="0" xfId="53" applyFont="1" applyFill="1" applyBorder="1" applyAlignment="1" applyProtection="1">
      <alignment horizontal="left" vertical="center"/>
      <protection locked="0"/>
    </xf>
    <xf numFmtId="0" fontId="5" fillId="32" borderId="10" xfId="53" applyNumberFormat="1" applyFont="1" applyFill="1" applyBorder="1" applyAlignment="1" applyProtection="1">
      <alignment horizontal="left" vertical="top" wrapText="1"/>
      <protection locked="0"/>
    </xf>
    <xf numFmtId="0" fontId="5" fillId="32" borderId="0" xfId="53" applyFont="1" applyFill="1" applyBorder="1" applyAlignment="1" applyProtection="1">
      <alignment horizontal="left" vertical="top" wrapText="1"/>
      <protection locked="0"/>
    </xf>
    <xf numFmtId="0" fontId="24" fillId="32" borderId="18" xfId="53" applyNumberFormat="1" applyFont="1" applyFill="1" applyBorder="1" applyAlignment="1" applyProtection="1">
      <alignment horizontal="left" vertical="center"/>
      <protection locked="0"/>
    </xf>
    <xf numFmtId="0" fontId="23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23" fillId="32" borderId="23" xfId="53" applyNumberFormat="1" applyFont="1" applyFill="1" applyBorder="1" applyAlignment="1" applyProtection="1">
      <alignment horizontal="left" vertical="center" wrapText="1"/>
      <protection locked="0"/>
    </xf>
    <xf numFmtId="0" fontId="12" fillId="32" borderId="0" xfId="53" applyFont="1" applyFill="1" applyBorder="1" applyAlignment="1" applyProtection="1">
      <alignment horizontal="left" vertical="top"/>
      <protection locked="0"/>
    </xf>
    <xf numFmtId="0" fontId="23" fillId="32" borderId="0" xfId="53" applyFont="1" applyFill="1" applyBorder="1" applyAlignment="1" applyProtection="1">
      <alignment horizontal="left" vertical="top"/>
      <protection locked="0"/>
    </xf>
    <xf numFmtId="0" fontId="22" fillId="32" borderId="0" xfId="53" applyFont="1" applyFill="1" applyBorder="1" applyAlignment="1" applyProtection="1">
      <alignment horizontal="right" vertical="center"/>
      <protection locked="0"/>
    </xf>
    <xf numFmtId="0" fontId="23" fillId="32" borderId="10" xfId="53" applyNumberFormat="1" applyFont="1" applyFill="1" applyBorder="1" applyAlignment="1" applyProtection="1">
      <alignment horizontal="left" vertical="top" wrapText="1"/>
      <protection locked="0"/>
    </xf>
    <xf numFmtId="0" fontId="24" fillId="32" borderId="18" xfId="53" applyNumberFormat="1" applyFont="1" applyFill="1" applyBorder="1" applyAlignment="1" applyProtection="1">
      <alignment horizontal="left"/>
      <protection locked="0"/>
    </xf>
    <xf numFmtId="0" fontId="5" fillId="32" borderId="0" xfId="53" applyFont="1" applyFill="1" applyBorder="1" applyAlignment="1" applyProtection="1">
      <alignment horizontal="center" vertical="center"/>
      <protection locked="0"/>
    </xf>
    <xf numFmtId="0" fontId="5" fillId="32" borderId="18" xfId="53" applyNumberFormat="1" applyFont="1" applyFill="1" applyBorder="1" applyAlignment="1" applyProtection="1">
      <alignment horizontal="left" wrapText="1"/>
      <protection locked="0"/>
    </xf>
    <xf numFmtId="0" fontId="21" fillId="32" borderId="0" xfId="53" applyFont="1" applyFill="1" applyBorder="1" applyAlignment="1" applyProtection="1">
      <alignment horizontal="center" vertical="center" wrapText="1"/>
      <protection locked="0"/>
    </xf>
    <xf numFmtId="0" fontId="18" fillId="32" borderId="0" xfId="53" applyFont="1" applyFill="1" applyBorder="1" applyAlignment="1" applyProtection="1">
      <alignment horizontal="center" vertical="center"/>
      <protection locked="0"/>
    </xf>
    <xf numFmtId="0" fontId="19" fillId="32" borderId="0" xfId="53" applyFont="1" applyFill="1" applyBorder="1" applyAlignment="1" applyProtection="1">
      <alignment horizontal="center" vertical="top"/>
      <protection locked="0"/>
    </xf>
    <xf numFmtId="0" fontId="20" fillId="32" borderId="10" xfId="53" applyNumberFormat="1" applyFont="1" applyFill="1" applyBorder="1" applyAlignment="1" applyProtection="1">
      <alignment horizontal="center" vertical="center"/>
      <protection locked="0"/>
    </xf>
    <xf numFmtId="0" fontId="21" fillId="32" borderId="0" xfId="53" applyFont="1" applyFill="1" applyBorder="1" applyAlignment="1" applyProtection="1">
      <alignment horizontal="left" vertical="center" wrapText="1"/>
      <protection locked="0"/>
    </xf>
    <xf numFmtId="0" fontId="17" fillId="32" borderId="0" xfId="53" applyFont="1" applyFill="1" applyBorder="1" applyAlignment="1" applyProtection="1">
      <alignment horizontal="left" vertical="center"/>
      <protection locked="0"/>
    </xf>
    <xf numFmtId="0" fontId="13" fillId="32" borderId="0" xfId="53" applyFont="1" applyFill="1" applyBorder="1" applyAlignment="1" applyProtection="1">
      <alignment horizontal="center" vertical="top"/>
      <protection locked="0"/>
    </xf>
    <xf numFmtId="0" fontId="18" fillId="32" borderId="0" xfId="53" applyFont="1" applyFill="1" applyBorder="1" applyAlignment="1" applyProtection="1">
      <alignment horizontal="left" wrapText="1"/>
      <protection locked="0"/>
    </xf>
    <xf numFmtId="0" fontId="15" fillId="32" borderId="0" xfId="53" applyFont="1" applyFill="1" applyBorder="1" applyAlignment="1" applyProtection="1">
      <alignment horizontal="center" vertical="center" wrapText="1"/>
      <protection locked="0"/>
    </xf>
    <xf numFmtId="0" fontId="18" fillId="32" borderId="0" xfId="53" applyFont="1" applyFill="1" applyBorder="1" applyAlignment="1" applyProtection="1">
      <alignment horizontal="right" wrapText="1"/>
      <protection locked="0"/>
    </xf>
    <xf numFmtId="0" fontId="18" fillId="32" borderId="0" xfId="53" applyFont="1" applyFill="1" applyBorder="1" applyAlignment="1" applyProtection="1">
      <alignment horizontal="left" vertical="center"/>
      <protection locked="0"/>
    </xf>
    <xf numFmtId="0" fontId="4" fillId="32" borderId="0" xfId="53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Alignment="1" applyProtection="1">
      <alignment horizontal="left" vertical="center" wrapText="1"/>
      <protection locked="0"/>
    </xf>
    <xf numFmtId="0" fontId="14" fillId="0" borderId="0" xfId="53" applyFont="1" applyAlignment="1" applyProtection="1">
      <alignment horizontal="right" vertical="center" wrapText="1"/>
      <protection locked="0"/>
    </xf>
    <xf numFmtId="0" fontId="16" fillId="32" borderId="0" xfId="53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Alignment="1" applyProtection="1">
      <alignment horizontal="center" vertical="center" wrapText="1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horizontal="center" vertical="top" wrapText="1"/>
      <protection locked="0"/>
    </xf>
    <xf numFmtId="0" fontId="14" fillId="0" borderId="0" xfId="53" applyFont="1" applyAlignment="1" applyProtection="1">
      <alignment horizontal="left" vertical="center"/>
      <protection locked="0"/>
    </xf>
    <xf numFmtId="0" fontId="15" fillId="0" borderId="0" xfId="53" applyFont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2" borderId="10" xfId="0" applyNumberFormat="1" applyFont="1" applyFill="1" applyBorder="1" applyAlignment="1" applyProtection="1">
      <alignment horizontal="center" vertical="center"/>
      <protection locked="0"/>
    </xf>
    <xf numFmtId="12" fontId="11" fillId="32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left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12" fontId="10" fillId="33" borderId="10" xfId="0" applyNumberFormat="1" applyFont="1" applyFill="1" applyBorder="1" applyAlignment="1" applyProtection="1">
      <alignment horizontal="center" vertical="center"/>
      <protection locked="0"/>
    </xf>
    <xf numFmtId="1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32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2" borderId="10" xfId="0" applyNumberFormat="1" applyFont="1" applyFill="1" applyBorder="1" applyAlignment="1" applyProtection="1">
      <alignment horizontal="left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45" borderId="10" xfId="0" applyNumberFormat="1" applyFont="1" applyFill="1" applyBorder="1" applyAlignment="1" applyProtection="1">
      <alignment horizontal="center" vertical="center"/>
      <protection locked="0"/>
    </xf>
    <xf numFmtId="0" fontId="10" fillId="45" borderId="35" xfId="0" applyNumberFormat="1" applyFont="1" applyFill="1" applyBorder="1" applyAlignment="1" applyProtection="1">
      <alignment horizontal="center" vertical="center"/>
      <protection locked="0"/>
    </xf>
    <xf numFmtId="0" fontId="10" fillId="32" borderId="35" xfId="0" applyNumberFormat="1" applyFont="1" applyFill="1" applyBorder="1" applyAlignment="1" applyProtection="1">
      <alignment horizontal="center" vertical="center"/>
      <protection locked="0"/>
    </xf>
    <xf numFmtId="0" fontId="0" fillId="32" borderId="23" xfId="0" applyNumberFormat="1" applyFont="1" applyFill="1" applyBorder="1" applyAlignment="1" applyProtection="1">
      <alignment horizontal="center" vertical="center" textRotation="90"/>
      <protection locked="0"/>
    </xf>
    <xf numFmtId="0" fontId="0" fillId="32" borderId="19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49" fontId="8" fillId="0" borderId="36" xfId="0" applyNumberFormat="1" applyFont="1" applyFill="1" applyBorder="1" applyAlignment="1">
      <alignment horizontal="righ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0" xfId="0" applyFont="1" applyFill="1" applyAlignment="1" applyProtection="1">
      <alignment horizontal="left" vertical="center"/>
      <protection locked="0"/>
    </xf>
    <xf numFmtId="0" fontId="8" fillId="35" borderId="36" xfId="0" applyNumberFormat="1" applyFont="1" applyFill="1" applyBorder="1" applyAlignment="1">
      <alignment horizontal="right" vertical="center"/>
    </xf>
    <xf numFmtId="0" fontId="6" fillId="35" borderId="36" xfId="0" applyNumberFormat="1" applyFont="1" applyFill="1" applyBorder="1" applyAlignment="1">
      <alignment horizontal="center" vertical="center"/>
    </xf>
    <xf numFmtId="0" fontId="8" fillId="35" borderId="37" xfId="0" applyNumberFormat="1" applyFont="1" applyFill="1" applyBorder="1" applyAlignment="1">
      <alignment horizontal="right" vertical="center"/>
    </xf>
    <xf numFmtId="0" fontId="6" fillId="35" borderId="37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right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8" fillId="0" borderId="37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ill="1" applyBorder="1" applyAlignment="1">
      <alignment horizontal="center" vertical="center"/>
    </xf>
    <xf numFmtId="49" fontId="6" fillId="35" borderId="36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 applyProtection="1">
      <alignment horizontal="left" vertical="center"/>
      <protection locked="0"/>
    </xf>
    <xf numFmtId="49" fontId="8" fillId="35" borderId="37" xfId="0" applyNumberFormat="1" applyFont="1" applyFill="1" applyBorder="1" applyAlignment="1">
      <alignment horizontal="right" vertical="center"/>
    </xf>
    <xf numFmtId="49" fontId="6" fillId="35" borderId="37" xfId="0" applyNumberFormat="1" applyFont="1" applyFill="1" applyBorder="1" applyAlignment="1">
      <alignment horizontal="center" vertical="center"/>
    </xf>
    <xf numFmtId="49" fontId="8" fillId="35" borderId="36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2" fillId="32" borderId="10" xfId="52" applyNumberFormat="1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left" vertical="center"/>
      <protection/>
    </xf>
    <xf numFmtId="0" fontId="2" fillId="32" borderId="19" xfId="52" applyNumberFormat="1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>
      <alignment horizontal="left" vertical="center"/>
      <protection/>
    </xf>
    <xf numFmtId="0" fontId="27" fillId="35" borderId="0" xfId="0" applyFont="1" applyFill="1" applyBorder="1" applyAlignment="1" applyProtection="1">
      <alignment horizontal="center" vertical="center" shrinkToFit="1"/>
      <protection locked="0"/>
    </xf>
    <xf numFmtId="0" fontId="66" fillId="35" borderId="0" xfId="0" applyFont="1" applyFill="1" applyBorder="1" applyAlignment="1" applyProtection="1">
      <alignment horizontal="left" vertical="center" shrinkToFit="1"/>
      <protection locked="0"/>
    </xf>
    <xf numFmtId="0" fontId="66" fillId="35" borderId="0" xfId="0" applyFont="1" applyFill="1" applyBorder="1" applyAlignment="1" applyProtection="1">
      <alignment horizontal="center" vertical="center" textRotation="90" shrinkToFit="1"/>
      <protection locked="0"/>
    </xf>
    <xf numFmtId="0" fontId="27" fillId="35" borderId="0" xfId="0" applyFont="1" applyFill="1" applyBorder="1" applyAlignment="1">
      <alignment horizontal="center" vertical="center" shrinkToFit="1"/>
    </xf>
    <xf numFmtId="0" fontId="66" fillId="35" borderId="0" xfId="0" applyFont="1" applyFill="1" applyBorder="1" applyAlignment="1" applyProtection="1">
      <alignment horizontal="center" vertical="center" shrinkToFit="1"/>
      <protection locked="0"/>
    </xf>
    <xf numFmtId="0" fontId="67" fillId="35" borderId="0" xfId="0" applyFont="1" applyFill="1" applyBorder="1" applyAlignment="1" applyProtection="1">
      <alignment horizontal="center" vertical="center" shrinkToFit="1"/>
      <protection locked="0"/>
    </xf>
    <xf numFmtId="0" fontId="67" fillId="35" borderId="0" xfId="0" applyFont="1" applyFill="1" applyBorder="1" applyAlignment="1" applyProtection="1">
      <alignment horizontal="left" vertical="center" shrinkToFit="1"/>
      <protection locked="0"/>
    </xf>
    <xf numFmtId="0" fontId="27" fillId="35" borderId="0" xfId="0" applyFont="1" applyFill="1" applyBorder="1" applyAlignment="1" applyProtection="1">
      <alignment horizontal="left" vertical="center" shrinkToFit="1"/>
      <protection locked="0"/>
    </xf>
    <xf numFmtId="0" fontId="27" fillId="35" borderId="0" xfId="0" applyFont="1" applyFill="1" applyBorder="1" applyAlignment="1">
      <alignment horizontal="left" vertical="center" shrinkToFit="1"/>
    </xf>
    <xf numFmtId="0" fontId="68" fillId="35" borderId="0" xfId="0" applyNumberFormat="1" applyFont="1" applyFill="1" applyBorder="1" applyAlignment="1">
      <alignment horizontal="center" vertical="center"/>
    </xf>
    <xf numFmtId="0" fontId="68" fillId="35" borderId="0" xfId="0" applyNumberFormat="1" applyFont="1" applyFill="1" applyBorder="1" applyAlignment="1">
      <alignment horizontal="center" vertical="center" shrinkToFit="1"/>
    </xf>
    <xf numFmtId="0" fontId="68" fillId="35" borderId="0" xfId="0" applyNumberFormat="1" applyFont="1" applyFill="1" applyBorder="1" applyAlignment="1">
      <alignment shrinkToFit="1"/>
    </xf>
    <xf numFmtId="0" fontId="68" fillId="35" borderId="0" xfId="0" applyNumberFormat="1" applyFont="1" applyFill="1" applyBorder="1" applyAlignment="1">
      <alignment/>
    </xf>
    <xf numFmtId="0" fontId="68" fillId="35" borderId="0" xfId="0" applyNumberFormat="1" applyFont="1" applyFill="1" applyBorder="1" applyAlignment="1">
      <alignment vertical="center"/>
    </xf>
    <xf numFmtId="0" fontId="68" fillId="35" borderId="0" xfId="0" applyNumberFormat="1" applyFont="1" applyFill="1" applyBorder="1" applyAlignment="1">
      <alignment vertical="center" shrinkToFit="1"/>
    </xf>
    <xf numFmtId="0" fontId="69" fillId="35" borderId="0" xfId="0" applyNumberFormat="1" applyFont="1" applyFill="1" applyBorder="1" applyAlignment="1">
      <alignment vertical="center"/>
    </xf>
    <xf numFmtId="0" fontId="69" fillId="35" borderId="0" xfId="0" applyNumberFormat="1" applyFont="1" applyFill="1" applyBorder="1" applyAlignment="1">
      <alignment horizontal="center" vertical="center"/>
    </xf>
    <xf numFmtId="0" fontId="69" fillId="35" borderId="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39</xdr:row>
      <xdr:rowOff>0</xdr:rowOff>
    </xdr:from>
    <xdr:to>
      <xdr:col>10</xdr:col>
      <xdr:colOff>85725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705225" y="525780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42</xdr:row>
      <xdr:rowOff>28575</xdr:rowOff>
    </xdr:from>
    <xdr:to>
      <xdr:col>10</xdr:col>
      <xdr:colOff>19050</xdr:colOff>
      <xdr:row>42</xdr:row>
      <xdr:rowOff>285750</xdr:rowOff>
    </xdr:to>
    <xdr:pic>
      <xdr:nvPicPr>
        <xdr:cNvPr id="2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38550" y="6219825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40</xdr:row>
      <xdr:rowOff>38100</xdr:rowOff>
    </xdr:from>
    <xdr:to>
      <xdr:col>9</xdr:col>
      <xdr:colOff>333375</xdr:colOff>
      <xdr:row>40</xdr:row>
      <xdr:rowOff>304800</xdr:rowOff>
    </xdr:to>
    <xdr:pic>
      <xdr:nvPicPr>
        <xdr:cNvPr id="3" name="Picture 8" descr="image1"/>
        <xdr:cNvPicPr preferRelativeResize="1">
          <a:picLocks noChangeAspect="1"/>
        </xdr:cNvPicPr>
      </xdr:nvPicPr>
      <xdr:blipFill>
        <a:blip r:embed="rId2"/>
        <a:srcRect l="28472" t="75720" r="22685"/>
        <a:stretch>
          <a:fillRect/>
        </a:stretch>
      </xdr:blipFill>
      <xdr:spPr>
        <a:xfrm>
          <a:off x="3609975" y="562927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333375</xdr:colOff>
      <xdr:row>42</xdr:row>
      <xdr:rowOff>57150</xdr:rowOff>
    </xdr:to>
    <xdr:pic>
      <xdr:nvPicPr>
        <xdr:cNvPr id="4" name="Рисунок 1" descr="20181220_130710"/>
        <xdr:cNvPicPr preferRelativeResize="1">
          <a:picLocks noChangeAspect="1"/>
        </xdr:cNvPicPr>
      </xdr:nvPicPr>
      <xdr:blipFill>
        <a:blip r:embed="rId3">
          <a:clrChange>
            <a:clrFrom>
              <a:srgbClr val="F0F1F2"/>
            </a:clrFrom>
            <a:clrTo>
              <a:srgbClr val="F0F1F2">
                <a:alpha val="0"/>
              </a:srgbClr>
            </a:clrTo>
          </a:clrChange>
        </a:blip>
        <a:stretch>
          <a:fillRect/>
        </a:stretch>
      </xdr:blipFill>
      <xdr:spPr>
        <a:xfrm>
          <a:off x="3609975" y="5924550"/>
          <a:ext cx="1733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66675</xdr:rowOff>
    </xdr:from>
    <xdr:to>
      <xdr:col>22</xdr:col>
      <xdr:colOff>133350</xdr:colOff>
      <xdr:row>17</xdr:row>
      <xdr:rowOff>219075</xdr:rowOff>
    </xdr:to>
    <xdr:pic>
      <xdr:nvPicPr>
        <xdr:cNvPr id="5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981075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</xdr:row>
      <xdr:rowOff>390525</xdr:rowOff>
    </xdr:from>
    <xdr:to>
      <xdr:col>23</xdr:col>
      <xdr:colOff>561975</xdr:colOff>
      <xdr:row>12</xdr:row>
      <xdr:rowOff>19050</xdr:rowOff>
    </xdr:to>
    <xdr:pic>
      <xdr:nvPicPr>
        <xdr:cNvPr id="6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01100" y="1304925"/>
          <a:ext cx="2143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3"/>
  <sheetViews>
    <sheetView showGridLines="0" tabSelected="1" zoomScale="80" zoomScaleNormal="80" zoomScalePageLayoutView="0" workbookViewId="0" topLeftCell="A8">
      <selection activeCell="V46" sqref="V46"/>
    </sheetView>
  </sheetViews>
  <sheetFormatPr defaultColWidth="14.66015625" defaultRowHeight="13.5" customHeight="1"/>
  <cols>
    <col min="1" max="1" width="2.66015625" style="33" customWidth="1"/>
    <col min="2" max="2" width="13.33203125" style="33" customWidth="1"/>
    <col min="3" max="4" width="15" style="33" customWidth="1"/>
    <col min="5" max="5" width="0.82421875" style="33" customWidth="1"/>
    <col min="6" max="11" width="8.16015625" style="33" customWidth="1"/>
    <col min="12" max="12" width="11.5" style="33" customWidth="1"/>
    <col min="13" max="13" width="4.83203125" style="33" customWidth="1"/>
    <col min="14" max="16" width="8.16015625" style="33" customWidth="1"/>
    <col min="17" max="17" width="5.66015625" style="33" customWidth="1"/>
    <col min="18" max="19" width="5.83203125" style="33" customWidth="1"/>
    <col min="20" max="20" width="6" style="33" customWidth="1"/>
    <col min="21" max="21" width="7.66015625" style="33" customWidth="1"/>
    <col min="22" max="22" width="10.33203125" style="33" customWidth="1"/>
    <col min="23" max="23" width="3.66015625" style="33" customWidth="1"/>
    <col min="24" max="24" width="11.83203125" style="33" customWidth="1"/>
    <col min="25" max="27" width="5.16015625" style="33" customWidth="1"/>
    <col min="28" max="16384" width="14.66015625" style="33" customWidth="1"/>
  </cols>
  <sheetData>
    <row r="1" spans="1:27" ht="13.5" customHeight="1" hidden="1">
      <c r="A1" s="264" t="s">
        <v>376</v>
      </c>
      <c r="B1" s="264"/>
      <c r="C1" s="264"/>
      <c r="D1" s="264"/>
      <c r="E1" s="264"/>
      <c r="F1" s="264"/>
      <c r="G1" s="264"/>
      <c r="H1" s="264"/>
      <c r="I1" s="264"/>
      <c r="P1" s="265" t="s">
        <v>377</v>
      </c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3.5" customHeight="1" hidden="1">
      <c r="A2" s="266"/>
      <c r="B2" s="266"/>
      <c r="C2" s="266"/>
      <c r="D2" s="266"/>
      <c r="E2" s="266"/>
      <c r="F2" s="266"/>
      <c r="G2" s="266"/>
      <c r="H2" s="266"/>
      <c r="I2" s="266"/>
      <c r="J2" s="34"/>
      <c r="K2" s="34"/>
      <c r="L2" s="34"/>
      <c r="M2" s="34"/>
      <c r="N2" s="34"/>
      <c r="O2" s="34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</row>
    <row r="3" spans="1:27" ht="13.5" customHeight="1" hidden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3.5" customHeight="1" hidden="1">
      <c r="A4" s="261"/>
      <c r="B4" s="261"/>
      <c r="C4" s="261"/>
      <c r="D4" s="262"/>
      <c r="E4" s="262"/>
      <c r="F4" s="262"/>
      <c r="G4" s="262"/>
      <c r="H4" s="262"/>
      <c r="I4" s="262"/>
      <c r="J4" s="34"/>
      <c r="K4" s="34"/>
      <c r="L4" s="34"/>
      <c r="M4" s="34"/>
      <c r="N4" s="34"/>
      <c r="O4" s="34"/>
      <c r="P4" s="261"/>
      <c r="Q4" s="261"/>
      <c r="R4" s="261"/>
      <c r="S4" s="261"/>
      <c r="T4" s="261"/>
      <c r="U4" s="262"/>
      <c r="V4" s="262"/>
      <c r="W4" s="262"/>
      <c r="X4" s="262"/>
      <c r="Y4" s="262"/>
      <c r="Z4" s="262"/>
      <c r="AA4" s="262"/>
    </row>
    <row r="5" spans="1:27" ht="13.5" customHeight="1" hidden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13.5" customHeight="1" hidden="1">
      <c r="A6" s="267"/>
      <c r="B6" s="267"/>
      <c r="C6" s="267"/>
      <c r="D6" s="267"/>
      <c r="E6" s="267"/>
      <c r="F6" s="267"/>
      <c r="G6" s="267"/>
      <c r="H6" s="267"/>
      <c r="I6" s="267"/>
      <c r="J6" s="34"/>
      <c r="K6" s="34"/>
      <c r="L6" s="34"/>
      <c r="M6" s="34"/>
      <c r="N6" s="34"/>
      <c r="O6" s="34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</row>
    <row r="7" spans="4:21" ht="13.5" customHeight="1" hidden="1">
      <c r="D7" s="268" t="s">
        <v>378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</row>
    <row r="8" spans="1:27" ht="13.5" customHeight="1">
      <c r="A8" s="35"/>
      <c r="B8" s="35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Y8" s="35"/>
      <c r="Z8" s="35"/>
      <c r="AA8" s="35"/>
    </row>
    <row r="9" spans="1:27" ht="5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5" ht="30" customHeight="1">
      <c r="A10" s="263" t="s">
        <v>441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</row>
    <row r="11" spans="1:27" ht="23.25" customHeight="1">
      <c r="A11" s="254"/>
      <c r="B11" s="254"/>
      <c r="C11" s="254"/>
      <c r="D11" s="25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55" t="s">
        <v>377</v>
      </c>
      <c r="S11" s="255"/>
      <c r="T11" s="255"/>
      <c r="U11" s="255"/>
      <c r="V11" s="255"/>
      <c r="W11" s="255"/>
      <c r="X11" s="255"/>
      <c r="Y11" s="255"/>
      <c r="Z11" s="255"/>
      <c r="AA11" s="35"/>
    </row>
    <row r="12" spans="1:27" ht="49.5" customHeight="1">
      <c r="A12" s="256" t="s">
        <v>379</v>
      </c>
      <c r="B12" s="256"/>
      <c r="C12" s="256"/>
      <c r="D12" s="256"/>
      <c r="E12" s="256"/>
      <c r="F12" s="256"/>
      <c r="G12" s="257" t="s">
        <v>378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8" t="s">
        <v>380</v>
      </c>
      <c r="R12" s="258"/>
      <c r="S12" s="258"/>
      <c r="T12" s="258"/>
      <c r="U12" s="36"/>
      <c r="V12" s="36"/>
      <c r="W12" s="36"/>
      <c r="X12" s="256" t="s">
        <v>442</v>
      </c>
      <c r="Y12" s="256"/>
      <c r="Z12" s="256"/>
      <c r="AA12" s="256"/>
    </row>
    <row r="13" spans="1:27" ht="18" customHeight="1">
      <c r="A13" s="259" t="s">
        <v>381</v>
      </c>
      <c r="B13" s="259"/>
      <c r="C13" s="259" t="s">
        <v>507</v>
      </c>
      <c r="D13" s="259"/>
      <c r="E13" s="259"/>
      <c r="F13" s="259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35"/>
      <c r="R13" s="250" t="s">
        <v>508</v>
      </c>
      <c r="S13" s="250"/>
      <c r="T13" s="250"/>
      <c r="U13" s="250"/>
      <c r="V13" s="250"/>
      <c r="W13" s="250"/>
      <c r="X13" s="250"/>
      <c r="Y13" s="250"/>
      <c r="Z13" s="250"/>
      <c r="AA13" s="35"/>
    </row>
    <row r="14" spans="1:27" ht="18" customHeight="1">
      <c r="A14" s="250"/>
      <c r="B14" s="250"/>
      <c r="C14" s="250"/>
      <c r="D14" s="35"/>
      <c r="E14" s="35"/>
      <c r="F14" s="35"/>
      <c r="G14" s="251" t="s">
        <v>382</v>
      </c>
      <c r="H14" s="251"/>
      <c r="I14" s="251"/>
      <c r="J14" s="251"/>
      <c r="K14" s="251"/>
      <c r="L14" s="251"/>
      <c r="M14" s="251"/>
      <c r="N14" s="251"/>
      <c r="O14" s="251"/>
      <c r="P14" s="251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9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7.25" customHeight="1">
      <c r="A16" s="35"/>
      <c r="B16" s="252" t="s">
        <v>383</v>
      </c>
      <c r="C16" s="252"/>
      <c r="D16" s="252"/>
      <c r="E16" s="37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</row>
    <row r="17" spans="1:27" ht="12.75" customHeight="1">
      <c r="A17" s="35"/>
      <c r="B17" s="249" t="s">
        <v>384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</row>
    <row r="18" spans="1:27" ht="42" customHeight="1">
      <c r="A18" s="35"/>
      <c r="B18" s="249" t="s">
        <v>445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</row>
    <row r="19" spans="1:27" ht="13.5" customHeight="1" hidden="1">
      <c r="A19" s="35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</row>
    <row r="20" spans="1:27" ht="13.5" customHeight="1" hidden="1">
      <c r="A20" s="35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</row>
    <row r="21" spans="1:27" ht="13.5" customHeight="1" hidden="1">
      <c r="A21" s="35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</row>
    <row r="22" spans="1:27" ht="13.5" customHeight="1" hidden="1">
      <c r="A22" s="35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</row>
    <row r="23" spans="1:27" ht="13.5" customHeight="1" hidden="1">
      <c r="A23" s="35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</row>
    <row r="24" spans="1:27" ht="13.5" customHeight="1" hidden="1">
      <c r="A24" s="35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</row>
    <row r="25" spans="1:27" ht="13.5" customHeight="1" hidden="1">
      <c r="A25" s="35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</row>
    <row r="26" spans="1:27" ht="15.75" customHeight="1">
      <c r="A26" s="244" t="s">
        <v>385</v>
      </c>
      <c r="B26" s="244"/>
      <c r="C26" s="248" t="s">
        <v>438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</row>
    <row r="27" spans="1:27" ht="15.75" customHeight="1">
      <c r="A27" s="244" t="s">
        <v>386</v>
      </c>
      <c r="B27" s="244"/>
      <c r="C27" s="248" t="s">
        <v>387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</row>
    <row r="28" spans="1:27" ht="3.75" customHeight="1">
      <c r="A28" s="244"/>
      <c r="B28" s="244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</row>
    <row r="29" spans="1:27" ht="3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6.5" customHeight="1">
      <c r="A30" s="35"/>
      <c r="B30" s="245" t="s">
        <v>388</v>
      </c>
      <c r="C30" s="245"/>
      <c r="D30" s="245"/>
      <c r="E30" s="245"/>
      <c r="F30" s="245"/>
      <c r="G30" s="245"/>
      <c r="H30" s="245"/>
      <c r="I30" s="245"/>
      <c r="J30" s="245"/>
      <c r="K30" s="245"/>
      <c r="L30" s="35"/>
      <c r="M30" s="234" t="s">
        <v>389</v>
      </c>
      <c r="N30" s="234"/>
      <c r="O30" s="234"/>
      <c r="P30" s="234"/>
      <c r="Q30" s="234"/>
      <c r="R30" s="246">
        <v>2017</v>
      </c>
      <c r="S30" s="246"/>
      <c r="T30" s="35"/>
      <c r="U30" s="35"/>
      <c r="V30" s="35"/>
      <c r="W30" s="35"/>
      <c r="X30" s="35"/>
      <c r="Y30" s="35"/>
      <c r="Z30" s="35"/>
      <c r="AA30" s="35"/>
    </row>
    <row r="31" spans="1:27" ht="16.5" customHeight="1">
      <c r="A31" s="35"/>
      <c r="B31" s="240" t="s">
        <v>404</v>
      </c>
      <c r="C31" s="240"/>
      <c r="D31" s="240"/>
      <c r="E31" s="240"/>
      <c r="F31" s="240"/>
      <c r="G31" s="240"/>
      <c r="H31" s="240"/>
      <c r="I31" s="240"/>
      <c r="J31" s="240"/>
      <c r="K31" s="240"/>
      <c r="L31" s="35"/>
      <c r="M31" s="242" t="s">
        <v>390</v>
      </c>
      <c r="N31" s="242"/>
      <c r="O31" s="242"/>
      <c r="P31" s="242"/>
      <c r="Q31" s="242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6.5" customHeight="1">
      <c r="A32" s="35"/>
      <c r="B32" s="240" t="s">
        <v>391</v>
      </c>
      <c r="C32" s="240"/>
      <c r="D32" s="240"/>
      <c r="E32" s="240"/>
      <c r="F32" s="240"/>
      <c r="G32" s="240"/>
      <c r="H32" s="240"/>
      <c r="I32" s="240"/>
      <c r="J32" s="240"/>
      <c r="K32" s="240"/>
      <c r="L32" s="35"/>
      <c r="M32" s="243" t="s">
        <v>392</v>
      </c>
      <c r="N32" s="243"/>
      <c r="O32" s="243"/>
      <c r="P32" s="243"/>
      <c r="Q32" s="243"/>
      <c r="R32" s="239" t="s">
        <v>393</v>
      </c>
      <c r="S32" s="239"/>
      <c r="T32" s="239"/>
      <c r="U32" s="239"/>
      <c r="V32" s="239"/>
      <c r="W32" s="239"/>
      <c r="X32" s="239"/>
      <c r="Y32" s="239"/>
      <c r="Z32" s="239"/>
      <c r="AA32" s="239"/>
    </row>
    <row r="33" spans="1:27" ht="16.5" customHeight="1">
      <c r="A33" s="35"/>
      <c r="B33" s="240" t="s">
        <v>394</v>
      </c>
      <c r="C33" s="240"/>
      <c r="D33" s="240"/>
      <c r="E33" s="240"/>
      <c r="F33" s="240"/>
      <c r="G33" s="240"/>
      <c r="H33" s="240"/>
      <c r="I33" s="240"/>
      <c r="J33" s="240"/>
      <c r="K33" s="240"/>
      <c r="L33" s="35"/>
      <c r="M33" s="243"/>
      <c r="N33" s="243"/>
      <c r="O33" s="243"/>
      <c r="P33" s="243"/>
      <c r="Q33" s="243"/>
      <c r="R33" s="239" t="s">
        <v>395</v>
      </c>
      <c r="S33" s="239"/>
      <c r="T33" s="239"/>
      <c r="U33" s="35"/>
      <c r="V33" s="35"/>
      <c r="W33" s="35"/>
      <c r="X33" s="35"/>
      <c r="Y33" s="35"/>
      <c r="Z33" s="35"/>
      <c r="AA33" s="35"/>
    </row>
    <row r="34" spans="1:27" ht="13.5" customHeight="1" hidden="1">
      <c r="A34" s="35"/>
      <c r="B34" s="241" t="s">
        <v>396</v>
      </c>
      <c r="C34" s="241"/>
      <c r="D34" s="241"/>
      <c r="E34" s="241"/>
      <c r="F34" s="241"/>
      <c r="G34" s="241"/>
      <c r="H34" s="241"/>
      <c r="I34" s="241"/>
      <c r="J34" s="241"/>
      <c r="K34" s="241"/>
      <c r="L34" s="35"/>
      <c r="R34" s="38"/>
      <c r="U34" s="35"/>
      <c r="V34" s="35"/>
      <c r="W34" s="35"/>
      <c r="X34" s="35"/>
      <c r="Y34" s="35"/>
      <c r="Z34" s="35"/>
      <c r="AA34" s="35"/>
    </row>
    <row r="35" spans="1:27" ht="5.2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16.5" customHeight="1">
      <c r="A36" s="35"/>
      <c r="B36" s="235" t="s">
        <v>397</v>
      </c>
      <c r="C36" s="235"/>
      <c r="D36" s="235"/>
      <c r="E36" s="235"/>
      <c r="F36" s="235"/>
      <c r="G36" s="235"/>
      <c r="H36" s="235"/>
      <c r="I36" s="235"/>
      <c r="J36" s="235"/>
      <c r="K36" s="235"/>
      <c r="L36" s="39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</row>
    <row r="37" spans="1:27" ht="27.75" customHeight="1">
      <c r="A37" s="35"/>
      <c r="B37" s="237" t="s">
        <v>443</v>
      </c>
      <c r="C37" s="237"/>
      <c r="D37" s="237"/>
      <c r="E37" s="237"/>
      <c r="F37" s="237"/>
      <c r="G37" s="237"/>
      <c r="H37" s="237"/>
      <c r="I37" s="237"/>
      <c r="J37" s="237"/>
      <c r="K37" s="237"/>
      <c r="L37" s="40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</row>
    <row r="38" spans="1:27" ht="5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5" customHeight="1">
      <c r="A39" s="228" t="s">
        <v>376</v>
      </c>
      <c r="B39" s="228"/>
      <c r="C39" s="228"/>
      <c r="D39" s="22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26.25" customHeight="1">
      <c r="A40" s="232" t="s">
        <v>398</v>
      </c>
      <c r="B40" s="232"/>
      <c r="C40" s="232"/>
      <c r="D40" s="232"/>
      <c r="E40" s="232"/>
      <c r="F40" s="232"/>
      <c r="G40" s="232"/>
      <c r="H40" s="233"/>
      <c r="I40" s="233"/>
      <c r="J40" s="233"/>
      <c r="K40" s="234" t="s">
        <v>399</v>
      </c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</row>
    <row r="41" spans="1:27" ht="26.25" customHeight="1">
      <c r="A41" s="229" t="s">
        <v>400</v>
      </c>
      <c r="B41" s="229"/>
      <c r="C41" s="229"/>
      <c r="D41" s="229"/>
      <c r="E41" s="229"/>
      <c r="F41" s="229"/>
      <c r="G41" s="229"/>
      <c r="H41" s="230"/>
      <c r="I41" s="230"/>
      <c r="J41" s="230"/>
      <c r="K41" s="231" t="s">
        <v>401</v>
      </c>
      <c r="L41" s="231"/>
      <c r="M41" s="231"/>
      <c r="N41" s="231"/>
      <c r="O41" s="231"/>
      <c r="P41" s="231"/>
      <c r="Q41" s="231"/>
      <c r="R41" s="231"/>
      <c r="S41" s="231"/>
      <c r="T41" s="231"/>
      <c r="U41" s="41"/>
      <c r="V41" s="41"/>
      <c r="W41" s="41"/>
      <c r="X41" s="41"/>
      <c r="Y41" s="41"/>
      <c r="Z41" s="41"/>
      <c r="AA41" s="41"/>
    </row>
    <row r="42" spans="1:27" ht="21" customHeight="1">
      <c r="A42" s="229" t="s">
        <v>402</v>
      </c>
      <c r="B42" s="229"/>
      <c r="C42" s="229"/>
      <c r="D42" s="229"/>
      <c r="E42" s="229"/>
      <c r="F42" s="229"/>
      <c r="G42" s="229"/>
      <c r="H42" s="230"/>
      <c r="I42" s="230"/>
      <c r="J42" s="230"/>
      <c r="K42" s="231" t="s">
        <v>437</v>
      </c>
      <c r="L42" s="231"/>
      <c r="M42" s="231"/>
      <c r="N42" s="231"/>
      <c r="O42" s="231"/>
      <c r="P42" s="231"/>
      <c r="Q42" s="231"/>
      <c r="R42" s="231"/>
      <c r="S42" s="231"/>
      <c r="T42" s="231"/>
      <c r="U42" s="41"/>
      <c r="V42" s="41"/>
      <c r="W42" s="41"/>
      <c r="X42" s="41"/>
      <c r="Y42" s="41"/>
      <c r="Z42" s="41"/>
      <c r="AA42" s="41"/>
    </row>
    <row r="43" spans="1:27" ht="24" customHeight="1">
      <c r="A43" s="229" t="s">
        <v>402</v>
      </c>
      <c r="B43" s="229"/>
      <c r="C43" s="229"/>
      <c r="D43" s="229"/>
      <c r="E43" s="229"/>
      <c r="F43" s="229"/>
      <c r="G43" s="229"/>
      <c r="H43" s="230"/>
      <c r="I43" s="230"/>
      <c r="J43" s="230"/>
      <c r="K43" s="231" t="s">
        <v>399</v>
      </c>
      <c r="L43" s="231"/>
      <c r="M43" s="231"/>
      <c r="N43" s="231"/>
      <c r="O43" s="231"/>
      <c r="P43" s="231"/>
      <c r="Q43" s="231"/>
      <c r="R43" s="231"/>
      <c r="S43" s="231"/>
      <c r="T43" s="231"/>
      <c r="U43" s="41"/>
      <c r="V43" s="41"/>
      <c r="W43" s="41"/>
      <c r="X43" s="41"/>
      <c r="Y43" s="41"/>
      <c r="Z43" s="41"/>
      <c r="AA43" s="41"/>
    </row>
  </sheetData>
  <sheetProtection/>
  <mergeCells count="69">
    <mergeCell ref="A43:G43"/>
    <mergeCell ref="H43:J43"/>
    <mergeCell ref="K43:T43"/>
    <mergeCell ref="A1:I1"/>
    <mergeCell ref="P1:AA1"/>
    <mergeCell ref="A2:I2"/>
    <mergeCell ref="P2:AA2"/>
    <mergeCell ref="A6:I6"/>
    <mergeCell ref="P6:AA6"/>
    <mergeCell ref="D7:U7"/>
    <mergeCell ref="C8:W8"/>
    <mergeCell ref="A4:C4"/>
    <mergeCell ref="D4:I4"/>
    <mergeCell ref="P4:T4"/>
    <mergeCell ref="U4:AA4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B17:AA17"/>
    <mergeCell ref="B18:AA18"/>
    <mergeCell ref="B19:AA19"/>
    <mergeCell ref="B20:AA20"/>
    <mergeCell ref="A14:C14"/>
    <mergeCell ref="G14:P14"/>
    <mergeCell ref="B16:D16"/>
    <mergeCell ref="F16:AA16"/>
    <mergeCell ref="B25:AA25"/>
    <mergeCell ref="A26:B26"/>
    <mergeCell ref="C26:AA26"/>
    <mergeCell ref="A27:B27"/>
    <mergeCell ref="C27:AA27"/>
    <mergeCell ref="B21:AA21"/>
    <mergeCell ref="B22:AA22"/>
    <mergeCell ref="B23:AA23"/>
    <mergeCell ref="B24:AA24"/>
    <mergeCell ref="B31:K31"/>
    <mergeCell ref="M31:Q31"/>
    <mergeCell ref="B32:K32"/>
    <mergeCell ref="M32:Q33"/>
    <mergeCell ref="A28:B28"/>
    <mergeCell ref="C28:AA28"/>
    <mergeCell ref="B30:K30"/>
    <mergeCell ref="M30:Q30"/>
    <mergeCell ref="R30:S30"/>
    <mergeCell ref="B36:K36"/>
    <mergeCell ref="M36:AA36"/>
    <mergeCell ref="B37:K37"/>
    <mergeCell ref="M37:AA37"/>
    <mergeCell ref="R32:AA32"/>
    <mergeCell ref="B33:K33"/>
    <mergeCell ref="R33:T33"/>
    <mergeCell ref="B34:K34"/>
    <mergeCell ref="A39:D39"/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89"/>
  <sheetViews>
    <sheetView showGridLines="0" zoomScalePageLayoutView="0" workbookViewId="0" topLeftCell="A17">
      <selection activeCell="AP71" sqref="AP71:AQ84"/>
    </sheetView>
  </sheetViews>
  <sheetFormatPr defaultColWidth="14.66015625" defaultRowHeight="14.25" customHeight="1"/>
  <cols>
    <col min="1" max="1" width="5.83203125" style="0" customWidth="1"/>
    <col min="2" max="4" width="3.33203125" style="0" customWidth="1"/>
    <col min="5" max="42" width="3.5" style="0" customWidth="1"/>
    <col min="43" max="43" width="6.66015625" style="0" customWidth="1"/>
    <col min="44" max="57" width="3.5" style="0" customWidth="1"/>
  </cols>
  <sheetData>
    <row r="1" spans="1:53" ht="22.5" customHeight="1">
      <c r="A1" s="275" t="s">
        <v>407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</row>
    <row r="2" spans="1:53" ht="18.75" customHeight="1">
      <c r="A2" s="28" t="s">
        <v>305</v>
      </c>
      <c r="B2" s="289" t="s">
        <v>306</v>
      </c>
      <c r="C2" s="289"/>
      <c r="D2" s="289"/>
      <c r="E2" s="289"/>
      <c r="F2" s="294" t="s">
        <v>307</v>
      </c>
      <c r="G2" s="289" t="s">
        <v>308</v>
      </c>
      <c r="H2" s="289"/>
      <c r="I2" s="289"/>
      <c r="J2" s="294" t="s">
        <v>309</v>
      </c>
      <c r="K2" s="289" t="s">
        <v>310</v>
      </c>
      <c r="L2" s="289"/>
      <c r="M2" s="289"/>
      <c r="N2" s="289"/>
      <c r="O2" s="289" t="s">
        <v>311</v>
      </c>
      <c r="P2" s="289"/>
      <c r="Q2" s="289"/>
      <c r="R2" s="289"/>
      <c r="S2" s="294" t="s">
        <v>312</v>
      </c>
      <c r="T2" s="289" t="s">
        <v>313</v>
      </c>
      <c r="U2" s="289"/>
      <c r="V2" s="289"/>
      <c r="W2" s="294" t="s">
        <v>314</v>
      </c>
      <c r="X2" s="289" t="s">
        <v>315</v>
      </c>
      <c r="Y2" s="289"/>
      <c r="Z2" s="289"/>
      <c r="AA2" s="294" t="s">
        <v>316</v>
      </c>
      <c r="AB2" s="289" t="s">
        <v>317</v>
      </c>
      <c r="AC2" s="289"/>
      <c r="AD2" s="289"/>
      <c r="AE2" s="289"/>
      <c r="AF2" s="294" t="s">
        <v>318</v>
      </c>
      <c r="AG2" s="289" t="s">
        <v>319</v>
      </c>
      <c r="AH2" s="289"/>
      <c r="AI2" s="289"/>
      <c r="AJ2" s="294" t="s">
        <v>320</v>
      </c>
      <c r="AK2" s="289" t="s">
        <v>321</v>
      </c>
      <c r="AL2" s="289"/>
      <c r="AM2" s="289"/>
      <c r="AN2" s="289"/>
      <c r="AO2" s="289" t="s">
        <v>322</v>
      </c>
      <c r="AP2" s="289"/>
      <c r="AQ2" s="289"/>
      <c r="AR2" s="289"/>
      <c r="AS2" s="294" t="s">
        <v>307</v>
      </c>
      <c r="AT2" s="289" t="s">
        <v>323</v>
      </c>
      <c r="AU2" s="289"/>
      <c r="AV2" s="289"/>
      <c r="AW2" s="294" t="s">
        <v>324</v>
      </c>
      <c r="AX2" s="289" t="s">
        <v>325</v>
      </c>
      <c r="AY2" s="289"/>
      <c r="AZ2" s="289"/>
      <c r="BA2" s="289"/>
    </row>
    <row r="3" spans="1:53" ht="30" customHeight="1">
      <c r="A3" s="28" t="s">
        <v>326</v>
      </c>
      <c r="B3" s="29" t="s">
        <v>327</v>
      </c>
      <c r="C3" s="29" t="s">
        <v>328</v>
      </c>
      <c r="D3" s="29" t="s">
        <v>329</v>
      </c>
      <c r="E3" s="29" t="s">
        <v>330</v>
      </c>
      <c r="F3" s="295"/>
      <c r="G3" s="29" t="s">
        <v>331</v>
      </c>
      <c r="H3" s="29" t="s">
        <v>332</v>
      </c>
      <c r="I3" s="29" t="s">
        <v>333</v>
      </c>
      <c r="J3" s="295"/>
      <c r="K3" s="29" t="s">
        <v>334</v>
      </c>
      <c r="L3" s="29" t="s">
        <v>335</v>
      </c>
      <c r="M3" s="29" t="s">
        <v>336</v>
      </c>
      <c r="N3" s="29" t="s">
        <v>337</v>
      </c>
      <c r="O3" s="29" t="s">
        <v>327</v>
      </c>
      <c r="P3" s="29" t="s">
        <v>328</v>
      </c>
      <c r="Q3" s="29" t="s">
        <v>329</v>
      </c>
      <c r="R3" s="29" t="s">
        <v>330</v>
      </c>
      <c r="S3" s="295"/>
      <c r="T3" s="29" t="s">
        <v>338</v>
      </c>
      <c r="U3" s="29" t="s">
        <v>339</v>
      </c>
      <c r="V3" s="29" t="s">
        <v>340</v>
      </c>
      <c r="W3" s="295"/>
      <c r="X3" s="29" t="s">
        <v>341</v>
      </c>
      <c r="Y3" s="29" t="s">
        <v>342</v>
      </c>
      <c r="Z3" s="29" t="s">
        <v>343</v>
      </c>
      <c r="AA3" s="295"/>
      <c r="AB3" s="29" t="s">
        <v>341</v>
      </c>
      <c r="AC3" s="29" t="s">
        <v>342</v>
      </c>
      <c r="AD3" s="29" t="s">
        <v>343</v>
      </c>
      <c r="AE3" s="29" t="s">
        <v>344</v>
      </c>
      <c r="AF3" s="295"/>
      <c r="AG3" s="29" t="s">
        <v>331</v>
      </c>
      <c r="AH3" s="29" t="s">
        <v>332</v>
      </c>
      <c r="AI3" s="29" t="s">
        <v>333</v>
      </c>
      <c r="AJ3" s="295"/>
      <c r="AK3" s="29" t="s">
        <v>345</v>
      </c>
      <c r="AL3" s="29" t="s">
        <v>346</v>
      </c>
      <c r="AM3" s="29" t="s">
        <v>347</v>
      </c>
      <c r="AN3" s="29" t="s">
        <v>348</v>
      </c>
      <c r="AO3" s="29" t="s">
        <v>327</v>
      </c>
      <c r="AP3" s="29" t="s">
        <v>328</v>
      </c>
      <c r="AQ3" s="29" t="s">
        <v>329</v>
      </c>
      <c r="AR3" s="29" t="s">
        <v>330</v>
      </c>
      <c r="AS3" s="295"/>
      <c r="AT3" s="29" t="s">
        <v>331</v>
      </c>
      <c r="AU3" s="29" t="s">
        <v>332</v>
      </c>
      <c r="AV3" s="29" t="s">
        <v>333</v>
      </c>
      <c r="AW3" s="295"/>
      <c r="AX3" s="29" t="s">
        <v>334</v>
      </c>
      <c r="AY3" s="29" t="s">
        <v>335</v>
      </c>
      <c r="AZ3" s="29" t="s">
        <v>336</v>
      </c>
      <c r="BA3" s="29" t="s">
        <v>349</v>
      </c>
    </row>
    <row r="4" spans="1:53" ht="14.25" customHeight="1">
      <c r="A4" s="28" t="s">
        <v>350</v>
      </c>
      <c r="B4" s="28" t="s">
        <v>10</v>
      </c>
      <c r="C4" s="28" t="s">
        <v>11</v>
      </c>
      <c r="D4" s="28" t="s">
        <v>13</v>
      </c>
      <c r="E4" s="28" t="s">
        <v>12</v>
      </c>
      <c r="F4" s="28" t="s">
        <v>15</v>
      </c>
      <c r="G4" s="28" t="s">
        <v>17</v>
      </c>
      <c r="H4" s="28" t="s">
        <v>16</v>
      </c>
      <c r="I4" s="28" t="s">
        <v>18</v>
      </c>
      <c r="J4" s="28" t="s">
        <v>19</v>
      </c>
      <c r="K4" s="28" t="s">
        <v>20</v>
      </c>
      <c r="L4" s="28" t="s">
        <v>21</v>
      </c>
      <c r="M4" s="28" t="s">
        <v>14</v>
      </c>
      <c r="N4" s="28" t="s">
        <v>22</v>
      </c>
      <c r="O4" s="28" t="s">
        <v>23</v>
      </c>
      <c r="P4" s="28" t="s">
        <v>24</v>
      </c>
      <c r="Q4" s="28" t="s">
        <v>25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31</v>
      </c>
      <c r="X4" s="28" t="s">
        <v>32</v>
      </c>
      <c r="Y4" s="28" t="s">
        <v>33</v>
      </c>
      <c r="Z4" s="28" t="s">
        <v>34</v>
      </c>
      <c r="AA4" s="28" t="s">
        <v>35</v>
      </c>
      <c r="AB4" s="28" t="s">
        <v>36</v>
      </c>
      <c r="AC4" s="28" t="s">
        <v>37</v>
      </c>
      <c r="AD4" s="28" t="s">
        <v>38</v>
      </c>
      <c r="AE4" s="28" t="s">
        <v>39</v>
      </c>
      <c r="AF4" s="28" t="s">
        <v>40</v>
      </c>
      <c r="AG4" s="28" t="s">
        <v>41</v>
      </c>
      <c r="AH4" s="28" t="s">
        <v>42</v>
      </c>
      <c r="AI4" s="28" t="s">
        <v>43</v>
      </c>
      <c r="AJ4" s="28" t="s">
        <v>44</v>
      </c>
      <c r="AK4" s="28" t="s">
        <v>45</v>
      </c>
      <c r="AL4" s="28" t="s">
        <v>46</v>
      </c>
      <c r="AM4" s="28" t="s">
        <v>47</v>
      </c>
      <c r="AN4" s="28" t="s">
        <v>48</v>
      </c>
      <c r="AO4" s="28" t="s">
        <v>49</v>
      </c>
      <c r="AP4" s="28" t="s">
        <v>50</v>
      </c>
      <c r="AQ4" s="28" t="s">
        <v>51</v>
      </c>
      <c r="AR4" s="28" t="s">
        <v>52</v>
      </c>
      <c r="AS4" s="28" t="s">
        <v>53</v>
      </c>
      <c r="AT4" s="28" t="s">
        <v>54</v>
      </c>
      <c r="AU4" s="28" t="s">
        <v>55</v>
      </c>
      <c r="AV4" s="28" t="s">
        <v>56</v>
      </c>
      <c r="AW4" s="28" t="s">
        <v>57</v>
      </c>
      <c r="AX4" s="28" t="s">
        <v>58</v>
      </c>
      <c r="AY4" s="28" t="s">
        <v>59</v>
      </c>
      <c r="AZ4" s="28" t="s">
        <v>60</v>
      </c>
      <c r="BA4" s="28" t="s">
        <v>61</v>
      </c>
    </row>
    <row r="5" spans="1:53" ht="14.25" customHeight="1" hidden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</row>
    <row r="6" spans="1:53" ht="14.25" customHeight="1" hidden="1">
      <c r="A6" s="289"/>
      <c r="B6" s="290" t="s">
        <v>351</v>
      </c>
      <c r="C6" s="290" t="s">
        <v>351</v>
      </c>
      <c r="D6" s="290" t="s">
        <v>351</v>
      </c>
      <c r="E6" s="290" t="s">
        <v>351</v>
      </c>
      <c r="F6" s="290" t="s">
        <v>351</v>
      </c>
      <c r="G6" s="290" t="s">
        <v>351</v>
      </c>
      <c r="H6" s="290" t="s">
        <v>351</v>
      </c>
      <c r="I6" s="290" t="s">
        <v>351</v>
      </c>
      <c r="J6" s="290" t="s">
        <v>351</v>
      </c>
      <c r="K6" s="290" t="s">
        <v>351</v>
      </c>
      <c r="L6" s="290" t="s">
        <v>351</v>
      </c>
      <c r="M6" s="290" t="s">
        <v>351</v>
      </c>
      <c r="N6" s="290" t="s">
        <v>351</v>
      </c>
      <c r="O6" s="290" t="s">
        <v>351</v>
      </c>
      <c r="P6" s="290" t="s">
        <v>351</v>
      </c>
      <c r="Q6" s="290" t="s">
        <v>351</v>
      </c>
      <c r="R6" s="290" t="s">
        <v>351</v>
      </c>
      <c r="S6" s="290" t="s">
        <v>351</v>
      </c>
      <c r="T6" s="290" t="s">
        <v>351</v>
      </c>
      <c r="U6" s="290" t="s">
        <v>351</v>
      </c>
      <c r="V6" s="290" t="s">
        <v>351</v>
      </c>
      <c r="W6" s="290" t="s">
        <v>351</v>
      </c>
      <c r="X6" s="290" t="s">
        <v>351</v>
      </c>
      <c r="Y6" s="290" t="s">
        <v>351</v>
      </c>
      <c r="Z6" s="290" t="s">
        <v>351</v>
      </c>
      <c r="AA6" s="290" t="s">
        <v>351</v>
      </c>
      <c r="AB6" s="290" t="s">
        <v>351</v>
      </c>
      <c r="AC6" s="290" t="s">
        <v>351</v>
      </c>
      <c r="AD6" s="290" t="s">
        <v>351</v>
      </c>
      <c r="AE6" s="290" t="s">
        <v>351</v>
      </c>
      <c r="AF6" s="290" t="s">
        <v>351</v>
      </c>
      <c r="AG6" s="290" t="s">
        <v>351</v>
      </c>
      <c r="AH6" s="290" t="s">
        <v>351</v>
      </c>
      <c r="AI6" s="290" t="s">
        <v>351</v>
      </c>
      <c r="AJ6" s="290" t="s">
        <v>351</v>
      </c>
      <c r="AK6" s="290" t="s">
        <v>351</v>
      </c>
      <c r="AL6" s="290" t="s">
        <v>351</v>
      </c>
      <c r="AM6" s="290" t="s">
        <v>351</v>
      </c>
      <c r="AN6" s="290" t="s">
        <v>351</v>
      </c>
      <c r="AO6" s="290" t="s">
        <v>351</v>
      </c>
      <c r="AP6" s="290" t="s">
        <v>351</v>
      </c>
      <c r="AQ6" s="290" t="s">
        <v>351</v>
      </c>
      <c r="AR6" s="290" t="s">
        <v>351</v>
      </c>
      <c r="AS6" s="290" t="s">
        <v>351</v>
      </c>
      <c r="AT6" s="290" t="s">
        <v>351</v>
      </c>
      <c r="AU6" s="290" t="s">
        <v>351</v>
      </c>
      <c r="AV6" s="290" t="s">
        <v>351</v>
      </c>
      <c r="AW6" s="290" t="s">
        <v>351</v>
      </c>
      <c r="AX6" s="290" t="s">
        <v>351</v>
      </c>
      <c r="AY6" s="290" t="s">
        <v>351</v>
      </c>
      <c r="AZ6" s="290" t="s">
        <v>351</v>
      </c>
      <c r="BA6" s="290" t="s">
        <v>351</v>
      </c>
    </row>
    <row r="7" spans="1:53" ht="14.25" customHeight="1" hidden="1">
      <c r="A7" s="289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</row>
    <row r="8" spans="1:53" ht="14.25" customHeight="1" hidden="1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</row>
    <row r="9" spans="1:53" ht="1.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ht="6.75" customHeight="1" thickBot="1">
      <c r="A10" s="289" t="s">
        <v>352</v>
      </c>
      <c r="B10" s="290" t="s">
        <v>351</v>
      </c>
      <c r="C10" s="290" t="s">
        <v>351</v>
      </c>
      <c r="D10" s="290" t="s">
        <v>351</v>
      </c>
      <c r="E10" s="290" t="s">
        <v>351</v>
      </c>
      <c r="F10" s="292"/>
      <c r="G10" s="291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1" t="s">
        <v>364</v>
      </c>
      <c r="U10" s="291" t="s">
        <v>364</v>
      </c>
      <c r="V10" s="291" t="s">
        <v>364</v>
      </c>
      <c r="W10" s="291"/>
      <c r="X10" s="290" t="s">
        <v>302</v>
      </c>
      <c r="Y10" s="290" t="s">
        <v>302</v>
      </c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1" t="s">
        <v>364</v>
      </c>
      <c r="AP10" s="291" t="s">
        <v>364</v>
      </c>
      <c r="AQ10" s="290"/>
      <c r="AR10" s="290"/>
      <c r="AS10" s="290"/>
      <c r="AT10" s="290" t="s">
        <v>353</v>
      </c>
      <c r="AU10" s="290" t="s">
        <v>353</v>
      </c>
      <c r="AV10" s="290" t="s">
        <v>302</v>
      </c>
      <c r="AW10" s="290" t="s">
        <v>302</v>
      </c>
      <c r="AX10" s="290" t="s">
        <v>302</v>
      </c>
      <c r="AY10" s="290" t="s">
        <v>302</v>
      </c>
      <c r="AZ10" s="290" t="s">
        <v>302</v>
      </c>
      <c r="BA10" s="290" t="s">
        <v>302</v>
      </c>
    </row>
    <row r="11" spans="1:53" ht="6.75" customHeight="1" thickBot="1">
      <c r="A11" s="289"/>
      <c r="B11" s="290"/>
      <c r="C11" s="290"/>
      <c r="D11" s="290"/>
      <c r="E11" s="290"/>
      <c r="F11" s="293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 ht="6.75" customHeight="1" thickBot="1">
      <c r="A12" s="289"/>
      <c r="B12" s="290"/>
      <c r="C12" s="290"/>
      <c r="D12" s="290"/>
      <c r="E12" s="290"/>
      <c r="F12" s="293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</row>
    <row r="13" spans="1:53" ht="1.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ht="6.75" customHeight="1" thickBot="1">
      <c r="A14" s="289" t="s">
        <v>354</v>
      </c>
      <c r="B14" s="292"/>
      <c r="C14" s="291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1" t="s">
        <v>364</v>
      </c>
      <c r="U14" s="291" t="s">
        <v>364</v>
      </c>
      <c r="V14" s="291" t="s">
        <v>364</v>
      </c>
      <c r="W14" s="291"/>
      <c r="X14" s="290" t="s">
        <v>302</v>
      </c>
      <c r="Y14" s="290" t="s">
        <v>302</v>
      </c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1" t="s">
        <v>364</v>
      </c>
      <c r="AP14" s="291" t="s">
        <v>364</v>
      </c>
      <c r="AQ14" s="290"/>
      <c r="AR14" s="290"/>
      <c r="AS14" s="290" t="s">
        <v>355</v>
      </c>
      <c r="AT14" s="290" t="s">
        <v>355</v>
      </c>
      <c r="AU14" s="290" t="s">
        <v>355</v>
      </c>
      <c r="AV14" s="290" t="s">
        <v>355</v>
      </c>
      <c r="AW14" s="290" t="s">
        <v>302</v>
      </c>
      <c r="AX14" s="290" t="s">
        <v>302</v>
      </c>
      <c r="AY14" s="290" t="s">
        <v>302</v>
      </c>
      <c r="AZ14" s="290" t="s">
        <v>302</v>
      </c>
      <c r="BA14" s="290" t="s">
        <v>302</v>
      </c>
    </row>
    <row r="15" spans="1:53" ht="6.75" customHeight="1" thickBot="1">
      <c r="A15" s="289"/>
      <c r="B15" s="293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</row>
    <row r="16" spans="1:53" ht="6.75" customHeight="1" thickBot="1">
      <c r="A16" s="289"/>
      <c r="B16" s="293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</row>
    <row r="17" spans="1:53" ht="1.5" customHeight="1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ht="6.75" customHeight="1" thickBot="1">
      <c r="A18" s="289" t="s">
        <v>356</v>
      </c>
      <c r="B18" s="292"/>
      <c r="C18" s="291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1" t="s">
        <v>364</v>
      </c>
      <c r="U18" s="291" t="s">
        <v>364</v>
      </c>
      <c r="V18" s="291" t="s">
        <v>364</v>
      </c>
      <c r="W18" s="291"/>
      <c r="X18" s="290" t="s">
        <v>302</v>
      </c>
      <c r="Y18" s="290" t="s">
        <v>302</v>
      </c>
      <c r="Z18" s="290"/>
      <c r="AA18" s="290"/>
      <c r="AB18" s="290"/>
      <c r="AC18" s="290"/>
      <c r="AD18" s="290"/>
      <c r="AE18" s="290"/>
      <c r="AF18" s="290"/>
      <c r="AG18" s="291"/>
      <c r="AH18" s="291" t="s">
        <v>364</v>
      </c>
      <c r="AI18" s="291" t="s">
        <v>364</v>
      </c>
      <c r="AJ18" s="290" t="s">
        <v>355</v>
      </c>
      <c r="AK18" s="290" t="s">
        <v>355</v>
      </c>
      <c r="AL18" s="290" t="s">
        <v>355</v>
      </c>
      <c r="AM18" s="290" t="s">
        <v>355</v>
      </c>
      <c r="AN18" s="290" t="s">
        <v>357</v>
      </c>
      <c r="AO18" s="290" t="s">
        <v>357</v>
      </c>
      <c r="AP18" s="290" t="s">
        <v>357</v>
      </c>
      <c r="AQ18" s="290" t="s">
        <v>357</v>
      </c>
      <c r="AR18" s="290" t="s">
        <v>358</v>
      </c>
      <c r="AS18" s="290" t="s">
        <v>358</v>
      </c>
      <c r="AT18" s="290" t="s">
        <v>302</v>
      </c>
      <c r="AU18" s="290" t="s">
        <v>302</v>
      </c>
      <c r="AV18" s="290" t="s">
        <v>302</v>
      </c>
      <c r="AW18" s="290" t="s">
        <v>302</v>
      </c>
      <c r="AX18" s="290" t="s">
        <v>302</v>
      </c>
      <c r="AY18" s="290" t="s">
        <v>302</v>
      </c>
      <c r="AZ18" s="290" t="s">
        <v>302</v>
      </c>
      <c r="BA18" s="290" t="s">
        <v>302</v>
      </c>
    </row>
    <row r="19" spans="1:53" ht="6.75" customHeight="1" thickBot="1">
      <c r="A19" s="289"/>
      <c r="B19" s="293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</row>
    <row r="20" spans="1:53" ht="6.75" customHeight="1" thickBot="1">
      <c r="A20" s="289"/>
      <c r="B20" s="293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</row>
    <row r="21" spans="1:53" ht="14.25" customHeight="1" hidden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ht="14.25" customHeight="1" hidden="1">
      <c r="A22" s="289" t="s">
        <v>359</v>
      </c>
      <c r="B22" s="290" t="s">
        <v>351</v>
      </c>
      <c r="C22" s="290" t="s">
        <v>351</v>
      </c>
      <c r="D22" s="290" t="s">
        <v>351</v>
      </c>
      <c r="E22" s="290" t="s">
        <v>351</v>
      </c>
      <c r="F22" s="290" t="s">
        <v>351</v>
      </c>
      <c r="G22" s="290" t="s">
        <v>351</v>
      </c>
      <c r="H22" s="290" t="s">
        <v>351</v>
      </c>
      <c r="I22" s="290" t="s">
        <v>351</v>
      </c>
      <c r="J22" s="290" t="s">
        <v>351</v>
      </c>
      <c r="K22" s="290" t="s">
        <v>351</v>
      </c>
      <c r="L22" s="290" t="s">
        <v>351</v>
      </c>
      <c r="M22" s="290" t="s">
        <v>351</v>
      </c>
      <c r="N22" s="290" t="s">
        <v>351</v>
      </c>
      <c r="O22" s="290" t="s">
        <v>351</v>
      </c>
      <c r="P22" s="290" t="s">
        <v>351</v>
      </c>
      <c r="Q22" s="290" t="s">
        <v>351</v>
      </c>
      <c r="R22" s="290" t="s">
        <v>351</v>
      </c>
      <c r="S22" s="290" t="s">
        <v>351</v>
      </c>
      <c r="T22" s="290" t="s">
        <v>351</v>
      </c>
      <c r="U22" s="290" t="s">
        <v>351</v>
      </c>
      <c r="V22" s="290" t="s">
        <v>351</v>
      </c>
      <c r="W22" s="290" t="s">
        <v>351</v>
      </c>
      <c r="X22" s="290" t="s">
        <v>351</v>
      </c>
      <c r="Y22" s="290" t="s">
        <v>351</v>
      </c>
      <c r="Z22" s="290" t="s">
        <v>351</v>
      </c>
      <c r="AA22" s="290" t="s">
        <v>351</v>
      </c>
      <c r="AB22" s="290" t="s">
        <v>351</v>
      </c>
      <c r="AC22" s="290" t="s">
        <v>351</v>
      </c>
      <c r="AD22" s="290" t="s">
        <v>351</v>
      </c>
      <c r="AE22" s="290" t="s">
        <v>351</v>
      </c>
      <c r="AF22" s="290" t="s">
        <v>351</v>
      </c>
      <c r="AG22" s="290" t="s">
        <v>351</v>
      </c>
      <c r="AH22" s="290" t="s">
        <v>351</v>
      </c>
      <c r="AI22" s="290" t="s">
        <v>351</v>
      </c>
      <c r="AJ22" s="290" t="s">
        <v>351</v>
      </c>
      <c r="AK22" s="290" t="s">
        <v>351</v>
      </c>
      <c r="AL22" s="290" t="s">
        <v>351</v>
      </c>
      <c r="AM22" s="290" t="s">
        <v>351</v>
      </c>
      <c r="AN22" s="290" t="s">
        <v>351</v>
      </c>
      <c r="AO22" s="290" t="s">
        <v>351</v>
      </c>
      <c r="AP22" s="290" t="s">
        <v>351</v>
      </c>
      <c r="AQ22" s="290" t="s">
        <v>351</v>
      </c>
      <c r="AR22" s="290" t="s">
        <v>351</v>
      </c>
      <c r="AS22" s="290" t="s">
        <v>351</v>
      </c>
      <c r="AT22" s="290" t="s">
        <v>351</v>
      </c>
      <c r="AU22" s="290" t="s">
        <v>351</v>
      </c>
      <c r="AV22" s="290" t="s">
        <v>351</v>
      </c>
      <c r="AW22" s="290" t="s">
        <v>351</v>
      </c>
      <c r="AX22" s="290" t="s">
        <v>351</v>
      </c>
      <c r="AY22" s="290" t="s">
        <v>351</v>
      </c>
      <c r="AZ22" s="290" t="s">
        <v>351</v>
      </c>
      <c r="BA22" s="290" t="s">
        <v>351</v>
      </c>
    </row>
    <row r="23" spans="1:53" ht="14.25" customHeight="1" hidden="1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</row>
    <row r="24" spans="1:53" ht="14.25" customHeight="1" hidden="1">
      <c r="A24" s="289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</row>
    <row r="25" spans="1:53" ht="14.25" customHeight="1" hidden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ht="14.25" customHeight="1" hidden="1">
      <c r="A26" s="289" t="s">
        <v>304</v>
      </c>
      <c r="B26" s="290" t="s">
        <v>351</v>
      </c>
      <c r="C26" s="290" t="s">
        <v>351</v>
      </c>
      <c r="D26" s="290" t="s">
        <v>351</v>
      </c>
      <c r="E26" s="290" t="s">
        <v>351</v>
      </c>
      <c r="F26" s="290" t="s">
        <v>351</v>
      </c>
      <c r="G26" s="290" t="s">
        <v>351</v>
      </c>
      <c r="H26" s="290" t="s">
        <v>351</v>
      </c>
      <c r="I26" s="290" t="s">
        <v>351</v>
      </c>
      <c r="J26" s="290" t="s">
        <v>351</v>
      </c>
      <c r="K26" s="290" t="s">
        <v>351</v>
      </c>
      <c r="L26" s="290" t="s">
        <v>351</v>
      </c>
      <c r="M26" s="290" t="s">
        <v>351</v>
      </c>
      <c r="N26" s="290" t="s">
        <v>351</v>
      </c>
      <c r="O26" s="290" t="s">
        <v>351</v>
      </c>
      <c r="P26" s="290" t="s">
        <v>351</v>
      </c>
      <c r="Q26" s="290" t="s">
        <v>351</v>
      </c>
      <c r="R26" s="290" t="s">
        <v>351</v>
      </c>
      <c r="S26" s="290" t="s">
        <v>351</v>
      </c>
      <c r="T26" s="290" t="s">
        <v>351</v>
      </c>
      <c r="U26" s="290" t="s">
        <v>351</v>
      </c>
      <c r="V26" s="290" t="s">
        <v>351</v>
      </c>
      <c r="W26" s="290" t="s">
        <v>351</v>
      </c>
      <c r="X26" s="290" t="s">
        <v>351</v>
      </c>
      <c r="Y26" s="290" t="s">
        <v>351</v>
      </c>
      <c r="Z26" s="290" t="s">
        <v>351</v>
      </c>
      <c r="AA26" s="290" t="s">
        <v>351</v>
      </c>
      <c r="AB26" s="290" t="s">
        <v>351</v>
      </c>
      <c r="AC26" s="290" t="s">
        <v>351</v>
      </c>
      <c r="AD26" s="290" t="s">
        <v>351</v>
      </c>
      <c r="AE26" s="290" t="s">
        <v>351</v>
      </c>
      <c r="AF26" s="290" t="s">
        <v>351</v>
      </c>
      <c r="AG26" s="290" t="s">
        <v>351</v>
      </c>
      <c r="AH26" s="290" t="s">
        <v>351</v>
      </c>
      <c r="AI26" s="290" t="s">
        <v>351</v>
      </c>
      <c r="AJ26" s="290" t="s">
        <v>351</v>
      </c>
      <c r="AK26" s="290" t="s">
        <v>351</v>
      </c>
      <c r="AL26" s="290" t="s">
        <v>351</v>
      </c>
      <c r="AM26" s="290" t="s">
        <v>351</v>
      </c>
      <c r="AN26" s="290" t="s">
        <v>351</v>
      </c>
      <c r="AO26" s="290" t="s">
        <v>351</v>
      </c>
      <c r="AP26" s="290" t="s">
        <v>351</v>
      </c>
      <c r="AQ26" s="290" t="s">
        <v>351</v>
      </c>
      <c r="AR26" s="290" t="s">
        <v>351</v>
      </c>
      <c r="AS26" s="290" t="s">
        <v>351</v>
      </c>
      <c r="AT26" s="290" t="s">
        <v>351</v>
      </c>
      <c r="AU26" s="290" t="s">
        <v>351</v>
      </c>
      <c r="AV26" s="290" t="s">
        <v>351</v>
      </c>
      <c r="AW26" s="290" t="s">
        <v>351</v>
      </c>
      <c r="AX26" s="290" t="s">
        <v>351</v>
      </c>
      <c r="AY26" s="290" t="s">
        <v>351</v>
      </c>
      <c r="AZ26" s="290" t="s">
        <v>351</v>
      </c>
      <c r="BA26" s="290" t="s">
        <v>351</v>
      </c>
    </row>
    <row r="27" spans="1:53" ht="14.25" customHeight="1" hidden="1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</row>
    <row r="28" spans="1:53" ht="14.25" customHeight="1" hidden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</row>
    <row r="29" spans="1:53" ht="14.2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ht="14.25" customHeight="1" hidden="1">
      <c r="A30" s="289" t="s">
        <v>360</v>
      </c>
      <c r="B30" s="290" t="s">
        <v>351</v>
      </c>
      <c r="C30" s="290" t="s">
        <v>351</v>
      </c>
      <c r="D30" s="290" t="s">
        <v>351</v>
      </c>
      <c r="E30" s="290" t="s">
        <v>351</v>
      </c>
      <c r="F30" s="290" t="s">
        <v>351</v>
      </c>
      <c r="G30" s="290" t="s">
        <v>351</v>
      </c>
      <c r="H30" s="290" t="s">
        <v>351</v>
      </c>
      <c r="I30" s="290" t="s">
        <v>351</v>
      </c>
      <c r="J30" s="290" t="s">
        <v>351</v>
      </c>
      <c r="K30" s="290" t="s">
        <v>351</v>
      </c>
      <c r="L30" s="290" t="s">
        <v>351</v>
      </c>
      <c r="M30" s="290" t="s">
        <v>351</v>
      </c>
      <c r="N30" s="290" t="s">
        <v>351</v>
      </c>
      <c r="O30" s="290" t="s">
        <v>351</v>
      </c>
      <c r="P30" s="290" t="s">
        <v>351</v>
      </c>
      <c r="Q30" s="290" t="s">
        <v>351</v>
      </c>
      <c r="R30" s="290" t="s">
        <v>351</v>
      </c>
      <c r="S30" s="290" t="s">
        <v>351</v>
      </c>
      <c r="T30" s="290" t="s">
        <v>351</v>
      </c>
      <c r="U30" s="290" t="s">
        <v>351</v>
      </c>
      <c r="V30" s="290" t="s">
        <v>351</v>
      </c>
      <c r="W30" s="290" t="s">
        <v>351</v>
      </c>
      <c r="X30" s="290" t="s">
        <v>351</v>
      </c>
      <c r="Y30" s="290" t="s">
        <v>351</v>
      </c>
      <c r="Z30" s="290" t="s">
        <v>351</v>
      </c>
      <c r="AA30" s="290" t="s">
        <v>351</v>
      </c>
      <c r="AB30" s="290" t="s">
        <v>351</v>
      </c>
      <c r="AC30" s="290" t="s">
        <v>351</v>
      </c>
      <c r="AD30" s="290" t="s">
        <v>351</v>
      </c>
      <c r="AE30" s="290" t="s">
        <v>351</v>
      </c>
      <c r="AF30" s="290" t="s">
        <v>351</v>
      </c>
      <c r="AG30" s="290" t="s">
        <v>351</v>
      </c>
      <c r="AH30" s="290" t="s">
        <v>351</v>
      </c>
      <c r="AI30" s="290" t="s">
        <v>351</v>
      </c>
      <c r="AJ30" s="290" t="s">
        <v>351</v>
      </c>
      <c r="AK30" s="290" t="s">
        <v>351</v>
      </c>
      <c r="AL30" s="290" t="s">
        <v>351</v>
      </c>
      <c r="AM30" s="290" t="s">
        <v>351</v>
      </c>
      <c r="AN30" s="290" t="s">
        <v>351</v>
      </c>
      <c r="AO30" s="290" t="s">
        <v>351</v>
      </c>
      <c r="AP30" s="290" t="s">
        <v>351</v>
      </c>
      <c r="AQ30" s="290" t="s">
        <v>351</v>
      </c>
      <c r="AR30" s="290" t="s">
        <v>351</v>
      </c>
      <c r="AS30" s="290" t="s">
        <v>351</v>
      </c>
      <c r="AT30" s="290" t="s">
        <v>351</v>
      </c>
      <c r="AU30" s="290" t="s">
        <v>351</v>
      </c>
      <c r="AV30" s="290" t="s">
        <v>351</v>
      </c>
      <c r="AW30" s="290" t="s">
        <v>351</v>
      </c>
      <c r="AX30" s="290" t="s">
        <v>351</v>
      </c>
      <c r="AY30" s="290" t="s">
        <v>351</v>
      </c>
      <c r="AZ30" s="290" t="s">
        <v>351</v>
      </c>
      <c r="BA30" s="290" t="s">
        <v>351</v>
      </c>
    </row>
    <row r="31" spans="1:53" ht="14.25" customHeight="1" hidden="1">
      <c r="A31" s="289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</row>
    <row r="32" spans="1:53" ht="14.25" customHeight="1" hidden="1">
      <c r="A32" s="289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</row>
    <row r="33" spans="1:53" ht="14.2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ht="14.25" customHeight="1" hidden="1">
      <c r="A34" s="289" t="s">
        <v>361</v>
      </c>
      <c r="B34" s="290" t="s">
        <v>351</v>
      </c>
      <c r="C34" s="290" t="s">
        <v>351</v>
      </c>
      <c r="D34" s="290" t="s">
        <v>351</v>
      </c>
      <c r="E34" s="290" t="s">
        <v>351</v>
      </c>
      <c r="F34" s="290" t="s">
        <v>351</v>
      </c>
      <c r="G34" s="290" t="s">
        <v>351</v>
      </c>
      <c r="H34" s="290" t="s">
        <v>351</v>
      </c>
      <c r="I34" s="290" t="s">
        <v>351</v>
      </c>
      <c r="J34" s="290" t="s">
        <v>351</v>
      </c>
      <c r="K34" s="290" t="s">
        <v>351</v>
      </c>
      <c r="L34" s="290" t="s">
        <v>351</v>
      </c>
      <c r="M34" s="290" t="s">
        <v>351</v>
      </c>
      <c r="N34" s="290" t="s">
        <v>351</v>
      </c>
      <c r="O34" s="290" t="s">
        <v>351</v>
      </c>
      <c r="P34" s="290" t="s">
        <v>351</v>
      </c>
      <c r="Q34" s="290" t="s">
        <v>351</v>
      </c>
      <c r="R34" s="290" t="s">
        <v>351</v>
      </c>
      <c r="S34" s="290" t="s">
        <v>351</v>
      </c>
      <c r="T34" s="290" t="s">
        <v>351</v>
      </c>
      <c r="U34" s="290" t="s">
        <v>351</v>
      </c>
      <c r="V34" s="290" t="s">
        <v>351</v>
      </c>
      <c r="W34" s="290" t="s">
        <v>351</v>
      </c>
      <c r="X34" s="290" t="s">
        <v>351</v>
      </c>
      <c r="Y34" s="290" t="s">
        <v>351</v>
      </c>
      <c r="Z34" s="290" t="s">
        <v>351</v>
      </c>
      <c r="AA34" s="290" t="s">
        <v>351</v>
      </c>
      <c r="AB34" s="290" t="s">
        <v>351</v>
      </c>
      <c r="AC34" s="290" t="s">
        <v>351</v>
      </c>
      <c r="AD34" s="290" t="s">
        <v>351</v>
      </c>
      <c r="AE34" s="290" t="s">
        <v>351</v>
      </c>
      <c r="AF34" s="290" t="s">
        <v>351</v>
      </c>
      <c r="AG34" s="290" t="s">
        <v>351</v>
      </c>
      <c r="AH34" s="290" t="s">
        <v>351</v>
      </c>
      <c r="AI34" s="290" t="s">
        <v>351</v>
      </c>
      <c r="AJ34" s="290" t="s">
        <v>351</v>
      </c>
      <c r="AK34" s="290" t="s">
        <v>351</v>
      </c>
      <c r="AL34" s="290" t="s">
        <v>351</v>
      </c>
      <c r="AM34" s="290" t="s">
        <v>351</v>
      </c>
      <c r="AN34" s="290" t="s">
        <v>351</v>
      </c>
      <c r="AO34" s="290" t="s">
        <v>351</v>
      </c>
      <c r="AP34" s="290" t="s">
        <v>351</v>
      </c>
      <c r="AQ34" s="290" t="s">
        <v>351</v>
      </c>
      <c r="AR34" s="290" t="s">
        <v>351</v>
      </c>
      <c r="AS34" s="290" t="s">
        <v>351</v>
      </c>
      <c r="AT34" s="290" t="s">
        <v>351</v>
      </c>
      <c r="AU34" s="290" t="s">
        <v>351</v>
      </c>
      <c r="AV34" s="290" t="s">
        <v>351</v>
      </c>
      <c r="AW34" s="290" t="s">
        <v>351</v>
      </c>
      <c r="AX34" s="290" t="s">
        <v>351</v>
      </c>
      <c r="AY34" s="290" t="s">
        <v>351</v>
      </c>
      <c r="AZ34" s="290" t="s">
        <v>351</v>
      </c>
      <c r="BA34" s="290" t="s">
        <v>351</v>
      </c>
    </row>
    <row r="35" spans="1:53" ht="14.25" customHeight="1" hidden="1">
      <c r="A35" s="289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</row>
    <row r="36" spans="1:53" ht="14.25" customHeight="1" hidden="1">
      <c r="A36" s="289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</row>
    <row r="37" spans="1:53" ht="14.25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</row>
    <row r="38" spans="1:53" ht="14.2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7" ht="14.25" customHeight="1">
      <c r="A39" s="283" t="s">
        <v>405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</row>
    <row r="40" spans="1:57" ht="14.25" customHeight="1" thickBot="1">
      <c r="A40" s="284" t="s">
        <v>406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</row>
    <row r="41" spans="1:57" ht="14.25" customHeight="1" thickBot="1">
      <c r="A41" s="280"/>
      <c r="B41" s="278"/>
      <c r="C41" s="278"/>
      <c r="D41" s="44"/>
      <c r="E41" s="280" t="s">
        <v>408</v>
      </c>
      <c r="F41" s="278"/>
      <c r="G41" s="278"/>
      <c r="H41" s="278"/>
      <c r="I41" s="278"/>
      <c r="J41" s="280" t="s">
        <v>409</v>
      </c>
      <c r="K41" s="278"/>
      <c r="L41" s="278"/>
      <c r="M41" s="279"/>
      <c r="N41" s="280" t="s">
        <v>410</v>
      </c>
      <c r="O41" s="278"/>
      <c r="P41" s="278"/>
      <c r="Q41" s="278"/>
      <c r="R41" s="279"/>
      <c r="S41" s="280" t="s">
        <v>411</v>
      </c>
      <c r="T41" s="278"/>
      <c r="U41" s="278"/>
      <c r="V41" s="279"/>
      <c r="W41" s="280" t="s">
        <v>412</v>
      </c>
      <c r="X41" s="278"/>
      <c r="Y41" s="278"/>
      <c r="Z41" s="279"/>
      <c r="AA41" s="278" t="s">
        <v>413</v>
      </c>
      <c r="AB41" s="278"/>
      <c r="AC41" s="278"/>
      <c r="AD41" s="278"/>
      <c r="AE41" s="280" t="s">
        <v>414</v>
      </c>
      <c r="AF41" s="278"/>
      <c r="AG41" s="278"/>
      <c r="AH41" s="278"/>
      <c r="AI41" s="279"/>
      <c r="AJ41" s="278" t="s">
        <v>415</v>
      </c>
      <c r="AK41" s="278"/>
      <c r="AL41" s="278"/>
      <c r="AM41" s="279"/>
      <c r="AN41" s="280" t="s">
        <v>416</v>
      </c>
      <c r="AO41" s="278"/>
      <c r="AP41" s="278"/>
      <c r="AQ41" s="278"/>
      <c r="AR41" s="279"/>
      <c r="AS41" s="278" t="s">
        <v>417</v>
      </c>
      <c r="AT41" s="278"/>
      <c r="AU41" s="278"/>
      <c r="AV41" s="279"/>
      <c r="AW41" s="280" t="s">
        <v>418</v>
      </c>
      <c r="AX41" s="278"/>
      <c r="AY41" s="278"/>
      <c r="AZ41" s="279"/>
      <c r="BA41" s="280" t="s">
        <v>419</v>
      </c>
      <c r="BB41" s="278"/>
      <c r="BC41" s="278"/>
      <c r="BD41" s="278"/>
      <c r="BE41" s="279"/>
    </row>
    <row r="42" spans="1:57" ht="14.25" customHeight="1">
      <c r="A42" s="280"/>
      <c r="B42" s="278"/>
      <c r="C42" s="278"/>
      <c r="D42" s="45"/>
      <c r="E42" s="46">
        <v>1</v>
      </c>
      <c r="F42" s="47">
        <v>2</v>
      </c>
      <c r="G42" s="47">
        <v>3</v>
      </c>
      <c r="H42" s="47">
        <v>4</v>
      </c>
      <c r="I42" s="48">
        <v>5</v>
      </c>
      <c r="J42" s="47">
        <v>6</v>
      </c>
      <c r="K42" s="47">
        <v>7</v>
      </c>
      <c r="L42" s="48">
        <v>8</v>
      </c>
      <c r="M42" s="47">
        <v>9</v>
      </c>
      <c r="N42" s="47">
        <v>10</v>
      </c>
      <c r="O42" s="48">
        <v>11</v>
      </c>
      <c r="P42" s="47">
        <v>12</v>
      </c>
      <c r="Q42" s="47">
        <v>13</v>
      </c>
      <c r="R42" s="48">
        <v>14</v>
      </c>
      <c r="S42" s="47">
        <v>15</v>
      </c>
      <c r="T42" s="47">
        <v>16</v>
      </c>
      <c r="U42" s="48">
        <v>17</v>
      </c>
      <c r="V42" s="47">
        <v>18</v>
      </c>
      <c r="W42" s="49"/>
      <c r="X42" s="50"/>
      <c r="Y42" s="51">
        <v>19</v>
      </c>
      <c r="Z42" s="52">
        <v>20</v>
      </c>
      <c r="AA42" s="51">
        <v>21</v>
      </c>
      <c r="AB42" s="52"/>
      <c r="AC42" s="51">
        <v>22</v>
      </c>
      <c r="AD42" s="52">
        <v>23</v>
      </c>
      <c r="AE42" s="51">
        <v>24</v>
      </c>
      <c r="AF42" s="51">
        <v>25</v>
      </c>
      <c r="AG42" s="52">
        <v>26</v>
      </c>
      <c r="AH42" s="51">
        <v>27</v>
      </c>
      <c r="AI42" s="51">
        <v>28</v>
      </c>
      <c r="AJ42" s="52">
        <v>29</v>
      </c>
      <c r="AK42" s="51">
        <v>30</v>
      </c>
      <c r="AL42" s="51">
        <v>31</v>
      </c>
      <c r="AM42" s="52">
        <v>32</v>
      </c>
      <c r="AN42" s="49"/>
      <c r="AO42" s="51">
        <v>33</v>
      </c>
      <c r="AP42" s="51">
        <v>34</v>
      </c>
      <c r="AQ42" s="51">
        <v>35</v>
      </c>
      <c r="AR42" s="51">
        <v>36</v>
      </c>
      <c r="AS42" s="51">
        <v>37</v>
      </c>
      <c r="AT42" s="51">
        <v>38</v>
      </c>
      <c r="AU42" s="51">
        <v>39</v>
      </c>
      <c r="AV42" s="51">
        <v>40</v>
      </c>
      <c r="AW42" s="51">
        <v>41</v>
      </c>
      <c r="AX42" s="51">
        <v>42</v>
      </c>
      <c r="AY42" s="51">
        <v>43</v>
      </c>
      <c r="AZ42" s="51">
        <v>44</v>
      </c>
      <c r="BA42" s="51">
        <v>45</v>
      </c>
      <c r="BB42" s="51">
        <v>46</v>
      </c>
      <c r="BC42" s="51">
        <v>47</v>
      </c>
      <c r="BD42" s="51">
        <v>48</v>
      </c>
      <c r="BE42" s="51">
        <v>49</v>
      </c>
    </row>
    <row r="43" spans="1:57" ht="14.25" customHeight="1">
      <c r="A43" s="281" t="s">
        <v>425</v>
      </c>
      <c r="B43" s="282"/>
      <c r="C43" s="282"/>
      <c r="D43" s="53" t="s">
        <v>420</v>
      </c>
      <c r="E43" s="54"/>
      <c r="F43" s="55">
        <v>3</v>
      </c>
      <c r="G43" s="55">
        <v>10</v>
      </c>
      <c r="H43" s="56">
        <v>17</v>
      </c>
      <c r="I43" s="57">
        <v>24</v>
      </c>
      <c r="J43" s="54">
        <v>1</v>
      </c>
      <c r="K43" s="56">
        <v>8</v>
      </c>
      <c r="L43" s="56">
        <v>15</v>
      </c>
      <c r="M43" s="57">
        <v>22</v>
      </c>
      <c r="N43" s="54">
        <v>29</v>
      </c>
      <c r="O43" s="58">
        <v>5</v>
      </c>
      <c r="P43" s="56">
        <v>12</v>
      </c>
      <c r="Q43" s="56">
        <v>19</v>
      </c>
      <c r="R43" s="57">
        <v>26</v>
      </c>
      <c r="S43" s="54">
        <v>3</v>
      </c>
      <c r="T43" s="56">
        <v>10</v>
      </c>
      <c r="U43" s="56">
        <v>17</v>
      </c>
      <c r="V43" s="59">
        <v>24</v>
      </c>
      <c r="W43" s="60">
        <v>31</v>
      </c>
      <c r="X43" s="58">
        <v>7</v>
      </c>
      <c r="Y43" s="55">
        <v>14</v>
      </c>
      <c r="Z43" s="61">
        <v>21</v>
      </c>
      <c r="AA43" s="64">
        <v>28</v>
      </c>
      <c r="AB43" s="62">
        <v>4</v>
      </c>
      <c r="AC43" s="62">
        <v>11</v>
      </c>
      <c r="AD43" s="64">
        <v>18</v>
      </c>
      <c r="AE43" s="65">
        <v>25</v>
      </c>
      <c r="AF43" s="66">
        <v>4</v>
      </c>
      <c r="AG43" s="66">
        <v>11</v>
      </c>
      <c r="AH43" s="66">
        <v>18</v>
      </c>
      <c r="AI43" s="59">
        <v>25</v>
      </c>
      <c r="AJ43" s="65">
        <v>1</v>
      </c>
      <c r="AK43" s="66">
        <v>8</v>
      </c>
      <c r="AL43" s="66">
        <v>15</v>
      </c>
      <c r="AM43" s="59">
        <v>22</v>
      </c>
      <c r="AN43" s="65">
        <v>29</v>
      </c>
      <c r="AO43" s="66">
        <v>6</v>
      </c>
      <c r="AP43" s="66">
        <v>13</v>
      </c>
      <c r="AQ43" s="66">
        <v>20</v>
      </c>
      <c r="AR43" s="59">
        <v>27</v>
      </c>
      <c r="AS43" s="67">
        <v>3</v>
      </c>
      <c r="AT43" s="55">
        <v>10</v>
      </c>
      <c r="AU43" s="63">
        <v>17</v>
      </c>
      <c r="AV43" s="68">
        <v>24</v>
      </c>
      <c r="AW43" s="69">
        <v>1</v>
      </c>
      <c r="AX43" s="70">
        <v>8</v>
      </c>
      <c r="AY43" s="70">
        <v>15</v>
      </c>
      <c r="AZ43" s="71">
        <v>22</v>
      </c>
      <c r="BA43" s="72">
        <v>29</v>
      </c>
      <c r="BB43" s="62">
        <v>5</v>
      </c>
      <c r="BC43" s="62">
        <v>12</v>
      </c>
      <c r="BD43" s="62">
        <v>19</v>
      </c>
      <c r="BE43" s="73">
        <v>26</v>
      </c>
    </row>
    <row r="44" spans="1:57" ht="14.25" customHeight="1">
      <c r="A44" s="281"/>
      <c r="B44" s="282"/>
      <c r="C44" s="282"/>
      <c r="D44" s="53" t="s">
        <v>421</v>
      </c>
      <c r="E44" s="54"/>
      <c r="F44" s="55">
        <v>4</v>
      </c>
      <c r="G44" s="55">
        <v>11</v>
      </c>
      <c r="H44" s="56">
        <v>18</v>
      </c>
      <c r="I44" s="57">
        <v>25</v>
      </c>
      <c r="J44" s="54">
        <v>2</v>
      </c>
      <c r="K44" s="56">
        <v>9</v>
      </c>
      <c r="L44" s="56">
        <v>16</v>
      </c>
      <c r="M44" s="57">
        <v>23</v>
      </c>
      <c r="N44" s="54">
        <v>30</v>
      </c>
      <c r="O44" s="56">
        <v>6</v>
      </c>
      <c r="P44" s="56">
        <v>13</v>
      </c>
      <c r="Q44" s="56">
        <v>20</v>
      </c>
      <c r="R44" s="57">
        <v>27</v>
      </c>
      <c r="S44" s="54">
        <v>4</v>
      </c>
      <c r="T44" s="56">
        <v>11</v>
      </c>
      <c r="U44" s="56">
        <v>18</v>
      </c>
      <c r="V44" s="59">
        <v>25</v>
      </c>
      <c r="W44" s="60">
        <v>1</v>
      </c>
      <c r="X44" s="58">
        <v>8</v>
      </c>
      <c r="Y44" s="55">
        <v>15</v>
      </c>
      <c r="Z44" s="61">
        <v>22</v>
      </c>
      <c r="AA44" s="64">
        <v>29</v>
      </c>
      <c r="AB44" s="62">
        <v>5</v>
      </c>
      <c r="AC44" s="62">
        <v>12</v>
      </c>
      <c r="AD44" s="64">
        <v>19</v>
      </c>
      <c r="AE44" s="65">
        <v>26</v>
      </c>
      <c r="AF44" s="66">
        <v>5</v>
      </c>
      <c r="AG44" s="66">
        <v>12</v>
      </c>
      <c r="AH44" s="66">
        <v>19</v>
      </c>
      <c r="AI44" s="59">
        <v>26</v>
      </c>
      <c r="AJ44" s="65">
        <v>2</v>
      </c>
      <c r="AK44" s="66">
        <v>9</v>
      </c>
      <c r="AL44" s="66">
        <v>16</v>
      </c>
      <c r="AM44" s="59">
        <v>23</v>
      </c>
      <c r="AN44" s="65">
        <v>30</v>
      </c>
      <c r="AO44" s="66">
        <v>7</v>
      </c>
      <c r="AP44" s="66">
        <v>14</v>
      </c>
      <c r="AQ44" s="66">
        <v>21</v>
      </c>
      <c r="AR44" s="59">
        <v>28</v>
      </c>
      <c r="AS44" s="67">
        <v>4</v>
      </c>
      <c r="AT44" s="55">
        <v>11</v>
      </c>
      <c r="AU44" s="63">
        <v>18</v>
      </c>
      <c r="AV44" s="68">
        <v>25</v>
      </c>
      <c r="AW44" s="69">
        <v>2</v>
      </c>
      <c r="AX44" s="70">
        <v>9</v>
      </c>
      <c r="AY44" s="70">
        <v>16</v>
      </c>
      <c r="AZ44" s="71">
        <v>23</v>
      </c>
      <c r="BA44" s="72">
        <v>30</v>
      </c>
      <c r="BB44" s="62">
        <v>6</v>
      </c>
      <c r="BC44" s="62">
        <v>13</v>
      </c>
      <c r="BD44" s="62">
        <v>20</v>
      </c>
      <c r="BE44" s="73">
        <v>27</v>
      </c>
    </row>
    <row r="45" spans="1:57" ht="14.25" customHeight="1">
      <c r="A45" s="281"/>
      <c r="B45" s="282"/>
      <c r="C45" s="282"/>
      <c r="D45" s="53" t="s">
        <v>422</v>
      </c>
      <c r="E45" s="54"/>
      <c r="F45" s="55">
        <v>5</v>
      </c>
      <c r="G45" s="55">
        <v>12</v>
      </c>
      <c r="H45" s="56">
        <v>19</v>
      </c>
      <c r="I45" s="57">
        <v>26</v>
      </c>
      <c r="J45" s="54">
        <v>3</v>
      </c>
      <c r="K45" s="56">
        <v>10</v>
      </c>
      <c r="L45" s="56">
        <v>17</v>
      </c>
      <c r="M45" s="57">
        <v>24</v>
      </c>
      <c r="N45" s="54">
        <v>31</v>
      </c>
      <c r="O45" s="56">
        <v>7</v>
      </c>
      <c r="P45" s="56">
        <v>14</v>
      </c>
      <c r="Q45" s="56">
        <v>21</v>
      </c>
      <c r="R45" s="57">
        <v>28</v>
      </c>
      <c r="S45" s="54">
        <v>5</v>
      </c>
      <c r="T45" s="56">
        <v>12</v>
      </c>
      <c r="U45" s="56">
        <v>19</v>
      </c>
      <c r="V45" s="59">
        <v>26</v>
      </c>
      <c r="W45" s="60">
        <v>2</v>
      </c>
      <c r="X45" s="225">
        <v>9</v>
      </c>
      <c r="Y45" s="55">
        <v>16</v>
      </c>
      <c r="Z45" s="61">
        <v>23</v>
      </c>
      <c r="AA45" s="64">
        <v>30</v>
      </c>
      <c r="AB45" s="62">
        <v>6</v>
      </c>
      <c r="AC45" s="62">
        <v>13</v>
      </c>
      <c r="AD45" s="64">
        <v>20</v>
      </c>
      <c r="AE45" s="65">
        <v>27</v>
      </c>
      <c r="AF45" s="66">
        <v>6</v>
      </c>
      <c r="AG45" s="66">
        <v>13</v>
      </c>
      <c r="AH45" s="66">
        <v>20</v>
      </c>
      <c r="AI45" s="59">
        <v>27</v>
      </c>
      <c r="AJ45" s="65">
        <v>3</v>
      </c>
      <c r="AK45" s="66">
        <v>10</v>
      </c>
      <c r="AL45" s="66">
        <v>17</v>
      </c>
      <c r="AM45" s="59">
        <v>24</v>
      </c>
      <c r="AN45" s="60">
        <v>1</v>
      </c>
      <c r="AO45" s="66">
        <v>8</v>
      </c>
      <c r="AP45" s="66">
        <v>15</v>
      </c>
      <c r="AQ45" s="66">
        <v>22</v>
      </c>
      <c r="AR45" s="59">
        <v>29</v>
      </c>
      <c r="AS45" s="67">
        <v>5</v>
      </c>
      <c r="AT45" s="58">
        <v>12</v>
      </c>
      <c r="AU45" s="63">
        <v>19</v>
      </c>
      <c r="AV45" s="68">
        <v>26</v>
      </c>
      <c r="AW45" s="69">
        <v>3</v>
      </c>
      <c r="AX45" s="70">
        <v>10</v>
      </c>
      <c r="AY45" s="70">
        <v>17</v>
      </c>
      <c r="AZ45" s="71">
        <v>24</v>
      </c>
      <c r="BA45" s="72">
        <v>31</v>
      </c>
      <c r="BB45" s="62">
        <v>7</v>
      </c>
      <c r="BC45" s="62">
        <v>14</v>
      </c>
      <c r="BD45" s="62">
        <v>21</v>
      </c>
      <c r="BE45" s="73">
        <v>28</v>
      </c>
    </row>
    <row r="46" spans="1:57" ht="14.25" customHeight="1">
      <c r="A46" s="281"/>
      <c r="B46" s="282"/>
      <c r="C46" s="282"/>
      <c r="D46" s="53" t="s">
        <v>423</v>
      </c>
      <c r="E46" s="54"/>
      <c r="F46" s="55">
        <v>6</v>
      </c>
      <c r="G46" s="56">
        <v>13</v>
      </c>
      <c r="H46" s="56">
        <v>20</v>
      </c>
      <c r="I46" s="57">
        <v>27</v>
      </c>
      <c r="J46" s="54">
        <v>4</v>
      </c>
      <c r="K46" s="56">
        <v>11</v>
      </c>
      <c r="L46" s="56">
        <v>18</v>
      </c>
      <c r="M46" s="57">
        <v>25</v>
      </c>
      <c r="N46" s="54">
        <v>1</v>
      </c>
      <c r="O46" s="56">
        <v>8</v>
      </c>
      <c r="P46" s="56">
        <v>15</v>
      </c>
      <c r="Q46" s="56">
        <v>22</v>
      </c>
      <c r="R46" s="57">
        <v>29</v>
      </c>
      <c r="S46" s="54">
        <v>6</v>
      </c>
      <c r="T46" s="56">
        <v>13</v>
      </c>
      <c r="U46" s="56">
        <v>20</v>
      </c>
      <c r="V46" s="59">
        <v>27</v>
      </c>
      <c r="W46" s="60">
        <v>3</v>
      </c>
      <c r="X46" s="55">
        <v>10</v>
      </c>
      <c r="Y46" s="55">
        <v>17</v>
      </c>
      <c r="Z46" s="61">
        <v>24</v>
      </c>
      <c r="AA46" s="64">
        <v>31</v>
      </c>
      <c r="AB46" s="62">
        <v>7</v>
      </c>
      <c r="AC46" s="62">
        <v>14</v>
      </c>
      <c r="AD46" s="64">
        <v>21</v>
      </c>
      <c r="AE46" s="65">
        <v>28</v>
      </c>
      <c r="AF46" s="66">
        <v>7</v>
      </c>
      <c r="AG46" s="66">
        <v>14</v>
      </c>
      <c r="AH46" s="66">
        <v>21</v>
      </c>
      <c r="AI46" s="59">
        <v>28</v>
      </c>
      <c r="AJ46" s="65">
        <v>4</v>
      </c>
      <c r="AK46" s="66">
        <v>11</v>
      </c>
      <c r="AL46" s="66">
        <v>18</v>
      </c>
      <c r="AM46" s="59">
        <v>25</v>
      </c>
      <c r="AN46" s="60">
        <v>2</v>
      </c>
      <c r="AO46" s="58">
        <v>9</v>
      </c>
      <c r="AP46" s="66">
        <v>16</v>
      </c>
      <c r="AQ46" s="66">
        <v>23</v>
      </c>
      <c r="AR46" s="59">
        <v>30</v>
      </c>
      <c r="AS46" s="67">
        <v>6</v>
      </c>
      <c r="AT46" s="55">
        <v>13</v>
      </c>
      <c r="AU46" s="63">
        <v>20</v>
      </c>
      <c r="AV46" s="68">
        <v>27</v>
      </c>
      <c r="AW46" s="69">
        <v>4</v>
      </c>
      <c r="AX46" s="70">
        <v>11</v>
      </c>
      <c r="AY46" s="70">
        <v>18</v>
      </c>
      <c r="AZ46" s="71">
        <v>25</v>
      </c>
      <c r="BA46" s="72">
        <v>1</v>
      </c>
      <c r="BB46" s="62">
        <v>8</v>
      </c>
      <c r="BC46" s="62">
        <v>15</v>
      </c>
      <c r="BD46" s="62">
        <v>22</v>
      </c>
      <c r="BE46" s="73">
        <v>29</v>
      </c>
    </row>
    <row r="47" spans="1:57" ht="14.25" customHeight="1">
      <c r="A47" s="281"/>
      <c r="B47" s="282"/>
      <c r="C47" s="282"/>
      <c r="D47" s="53" t="s">
        <v>420</v>
      </c>
      <c r="E47" s="54"/>
      <c r="F47" s="55">
        <v>7</v>
      </c>
      <c r="G47" s="56">
        <v>14</v>
      </c>
      <c r="H47" s="56">
        <v>21</v>
      </c>
      <c r="I47" s="57">
        <v>28</v>
      </c>
      <c r="J47" s="54">
        <v>5</v>
      </c>
      <c r="K47" s="56">
        <v>12</v>
      </c>
      <c r="L47" s="56">
        <v>19</v>
      </c>
      <c r="M47" s="57">
        <v>26</v>
      </c>
      <c r="N47" s="54">
        <v>2</v>
      </c>
      <c r="O47" s="56">
        <v>9</v>
      </c>
      <c r="P47" s="56">
        <v>16</v>
      </c>
      <c r="Q47" s="56">
        <v>23</v>
      </c>
      <c r="R47" s="57">
        <v>30</v>
      </c>
      <c r="S47" s="54">
        <v>7</v>
      </c>
      <c r="T47" s="56">
        <v>14</v>
      </c>
      <c r="U47" s="56">
        <v>21</v>
      </c>
      <c r="V47" s="59">
        <v>28</v>
      </c>
      <c r="W47" s="60">
        <v>4</v>
      </c>
      <c r="X47" s="55">
        <v>11</v>
      </c>
      <c r="Y47" s="55">
        <v>18</v>
      </c>
      <c r="Z47" s="61">
        <v>25</v>
      </c>
      <c r="AA47" s="64">
        <v>1</v>
      </c>
      <c r="AB47" s="62">
        <v>8</v>
      </c>
      <c r="AC47" s="62">
        <v>15</v>
      </c>
      <c r="AD47" s="64">
        <v>22</v>
      </c>
      <c r="AE47" s="65">
        <v>1</v>
      </c>
      <c r="AF47" s="58">
        <v>8</v>
      </c>
      <c r="AG47" s="66">
        <v>15</v>
      </c>
      <c r="AH47" s="66">
        <v>22</v>
      </c>
      <c r="AI47" s="59">
        <v>29</v>
      </c>
      <c r="AJ47" s="65">
        <v>5</v>
      </c>
      <c r="AK47" s="66">
        <v>12</v>
      </c>
      <c r="AL47" s="66">
        <v>19</v>
      </c>
      <c r="AM47" s="59">
        <v>26</v>
      </c>
      <c r="AN47" s="60">
        <v>3</v>
      </c>
      <c r="AO47" s="58">
        <v>10</v>
      </c>
      <c r="AP47" s="66">
        <v>17</v>
      </c>
      <c r="AQ47" s="66">
        <v>24</v>
      </c>
      <c r="AR47" s="59">
        <v>31</v>
      </c>
      <c r="AS47" s="67">
        <v>7</v>
      </c>
      <c r="AT47" s="55">
        <v>14</v>
      </c>
      <c r="AU47" s="63">
        <v>21</v>
      </c>
      <c r="AV47" s="68">
        <v>28</v>
      </c>
      <c r="AW47" s="69">
        <v>5</v>
      </c>
      <c r="AX47" s="70">
        <v>12</v>
      </c>
      <c r="AY47" s="70">
        <v>19</v>
      </c>
      <c r="AZ47" s="71">
        <v>26</v>
      </c>
      <c r="BA47" s="72">
        <v>2</v>
      </c>
      <c r="BB47" s="62">
        <v>9</v>
      </c>
      <c r="BC47" s="62">
        <v>16</v>
      </c>
      <c r="BD47" s="62">
        <v>23</v>
      </c>
      <c r="BE47" s="73">
        <v>30</v>
      </c>
    </row>
    <row r="48" spans="1:57" ht="14.25" customHeight="1">
      <c r="A48" s="281"/>
      <c r="B48" s="282"/>
      <c r="C48" s="282"/>
      <c r="D48" s="53" t="s">
        <v>422</v>
      </c>
      <c r="E48" s="67">
        <v>1</v>
      </c>
      <c r="F48" s="55">
        <v>8</v>
      </c>
      <c r="G48" s="56">
        <v>15</v>
      </c>
      <c r="H48" s="56">
        <v>22</v>
      </c>
      <c r="I48" s="57">
        <v>29</v>
      </c>
      <c r="J48" s="54">
        <v>6</v>
      </c>
      <c r="K48" s="56">
        <v>13</v>
      </c>
      <c r="L48" s="56">
        <v>20</v>
      </c>
      <c r="M48" s="57">
        <v>27</v>
      </c>
      <c r="N48" s="54">
        <v>3</v>
      </c>
      <c r="O48" s="56">
        <v>10</v>
      </c>
      <c r="P48" s="56">
        <v>17</v>
      </c>
      <c r="Q48" s="56">
        <v>24</v>
      </c>
      <c r="R48" s="57">
        <v>1</v>
      </c>
      <c r="S48" s="54">
        <v>8</v>
      </c>
      <c r="T48" s="56">
        <v>15</v>
      </c>
      <c r="U48" s="56">
        <v>22</v>
      </c>
      <c r="V48" s="59">
        <v>29</v>
      </c>
      <c r="W48" s="60">
        <v>5</v>
      </c>
      <c r="X48" s="55">
        <v>12</v>
      </c>
      <c r="Y48" s="55">
        <v>19</v>
      </c>
      <c r="Z48" s="61">
        <v>26</v>
      </c>
      <c r="AA48" s="74">
        <v>2</v>
      </c>
      <c r="AB48" s="62">
        <v>9</v>
      </c>
      <c r="AC48" s="63">
        <v>16</v>
      </c>
      <c r="AD48" s="75">
        <v>23</v>
      </c>
      <c r="AE48" s="65">
        <v>2</v>
      </c>
      <c r="AF48" s="63">
        <v>9</v>
      </c>
      <c r="AG48" s="66">
        <v>16</v>
      </c>
      <c r="AH48" s="66">
        <v>23</v>
      </c>
      <c r="AI48" s="59">
        <v>30</v>
      </c>
      <c r="AJ48" s="65">
        <v>6</v>
      </c>
      <c r="AK48" s="66">
        <v>13</v>
      </c>
      <c r="AL48" s="66">
        <v>20</v>
      </c>
      <c r="AM48" s="59">
        <v>27</v>
      </c>
      <c r="AN48" s="76">
        <v>4</v>
      </c>
      <c r="AO48" s="66">
        <v>11</v>
      </c>
      <c r="AP48" s="66">
        <v>18</v>
      </c>
      <c r="AQ48" s="66">
        <v>25</v>
      </c>
      <c r="AR48" s="61">
        <v>1</v>
      </c>
      <c r="AS48" s="67">
        <v>8</v>
      </c>
      <c r="AT48" s="56">
        <v>15</v>
      </c>
      <c r="AU48" s="63">
        <v>22</v>
      </c>
      <c r="AV48" s="71">
        <v>29</v>
      </c>
      <c r="AW48" s="77">
        <v>6</v>
      </c>
      <c r="AX48" s="70">
        <v>13</v>
      </c>
      <c r="AY48" s="78">
        <v>20</v>
      </c>
      <c r="AZ48" s="73">
        <v>27</v>
      </c>
      <c r="BA48" s="72">
        <v>3</v>
      </c>
      <c r="BB48" s="62">
        <v>10</v>
      </c>
      <c r="BC48" s="62">
        <v>17</v>
      </c>
      <c r="BD48" s="62">
        <v>24</v>
      </c>
      <c r="BE48" s="73">
        <v>31</v>
      </c>
    </row>
    <row r="49" spans="1:57" ht="14.25" customHeight="1">
      <c r="A49" s="281"/>
      <c r="B49" s="282"/>
      <c r="C49" s="282"/>
      <c r="D49" s="79" t="s">
        <v>424</v>
      </c>
      <c r="E49" s="80">
        <v>2</v>
      </c>
      <c r="F49" s="81">
        <v>9</v>
      </c>
      <c r="G49" s="82">
        <v>16</v>
      </c>
      <c r="H49" s="82">
        <v>23</v>
      </c>
      <c r="I49" s="83">
        <v>30</v>
      </c>
      <c r="J49" s="84">
        <v>7</v>
      </c>
      <c r="K49" s="82">
        <v>14</v>
      </c>
      <c r="L49" s="82">
        <v>21</v>
      </c>
      <c r="M49" s="83">
        <v>28</v>
      </c>
      <c r="N49" s="85">
        <v>4</v>
      </c>
      <c r="O49" s="82">
        <v>11</v>
      </c>
      <c r="P49" s="82">
        <v>18</v>
      </c>
      <c r="Q49" s="82">
        <v>25</v>
      </c>
      <c r="R49" s="86">
        <v>2</v>
      </c>
      <c r="S49" s="84">
        <v>9</v>
      </c>
      <c r="T49" s="82">
        <v>16</v>
      </c>
      <c r="U49" s="82">
        <v>23</v>
      </c>
      <c r="V49" s="83">
        <v>30</v>
      </c>
      <c r="W49" s="85">
        <v>6</v>
      </c>
      <c r="X49" s="81">
        <v>13</v>
      </c>
      <c r="Y49" s="81">
        <v>20</v>
      </c>
      <c r="Z49" s="87">
        <v>27</v>
      </c>
      <c r="AA49" s="88">
        <v>3</v>
      </c>
      <c r="AB49" s="89">
        <v>10</v>
      </c>
      <c r="AC49" s="82">
        <v>17</v>
      </c>
      <c r="AD49" s="90">
        <v>24</v>
      </c>
      <c r="AE49" s="91">
        <v>3</v>
      </c>
      <c r="AF49" s="82">
        <v>10</v>
      </c>
      <c r="AG49" s="82">
        <v>17</v>
      </c>
      <c r="AH49" s="82">
        <v>24</v>
      </c>
      <c r="AI49" s="83">
        <v>31</v>
      </c>
      <c r="AJ49" s="84">
        <v>7</v>
      </c>
      <c r="AK49" s="82">
        <v>14</v>
      </c>
      <c r="AL49" s="82">
        <v>21</v>
      </c>
      <c r="AM49" s="83">
        <v>28</v>
      </c>
      <c r="AN49" s="91">
        <v>5</v>
      </c>
      <c r="AO49" s="82">
        <v>12</v>
      </c>
      <c r="AP49" s="82">
        <v>19</v>
      </c>
      <c r="AQ49" s="82">
        <v>26</v>
      </c>
      <c r="AR49" s="92">
        <v>2</v>
      </c>
      <c r="AS49" s="93">
        <v>9</v>
      </c>
      <c r="AT49" s="94">
        <v>16</v>
      </c>
      <c r="AU49" s="82">
        <v>23</v>
      </c>
      <c r="AV49" s="95">
        <v>30</v>
      </c>
      <c r="AW49" s="96">
        <v>7</v>
      </c>
      <c r="AX49" s="97">
        <v>14</v>
      </c>
      <c r="AY49" s="98">
        <v>21</v>
      </c>
      <c r="AZ49" s="99">
        <v>28</v>
      </c>
      <c r="BA49" s="100">
        <v>4</v>
      </c>
      <c r="BB49" s="89">
        <v>11</v>
      </c>
      <c r="BC49" s="89">
        <v>18</v>
      </c>
      <c r="BD49" s="89">
        <v>25</v>
      </c>
      <c r="BE49" s="101"/>
    </row>
    <row r="51" spans="1:53" ht="14.2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</row>
    <row r="52" spans="1:53" ht="14.25" customHeight="1">
      <c r="A52" s="102"/>
      <c r="B52" s="272" t="s">
        <v>363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</row>
    <row r="53" spans="1:53" ht="14.25" customHeight="1">
      <c r="A53" s="104" t="s">
        <v>189</v>
      </c>
      <c r="B53" s="103" t="s">
        <v>426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</row>
    <row r="54" spans="1:53" ht="14.25" customHeight="1">
      <c r="A54" s="105" t="s">
        <v>364</v>
      </c>
      <c r="B54" s="272" t="s">
        <v>194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</row>
    <row r="55" spans="1:53" ht="14.25" customHeight="1">
      <c r="A55" s="106" t="s">
        <v>302</v>
      </c>
      <c r="B55" s="272" t="s">
        <v>372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</row>
    <row r="56" spans="1:53" ht="14.25" customHeight="1">
      <c r="A56" s="107" t="s">
        <v>427</v>
      </c>
      <c r="B56" s="272" t="s">
        <v>428</v>
      </c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</row>
    <row r="57" spans="1:53" ht="14.25" customHeight="1">
      <c r="A57" s="108" t="s">
        <v>429</v>
      </c>
      <c r="B57" s="272" t="s">
        <v>430</v>
      </c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</row>
    <row r="58" spans="1:53" ht="14.25" customHeigh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</row>
    <row r="59" spans="1:53" ht="14.25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</row>
    <row r="60" spans="1:53" ht="14.25" customHeight="1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</row>
    <row r="61" spans="1:53" ht="14.2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</row>
    <row r="62" spans="1:53" ht="14.25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ht="14.25" customHeigh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53" ht="14.2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</row>
    <row r="65" spans="1:53" ht="14.25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1:53" ht="14.25" customHeigh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1:53" ht="14.2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</row>
    <row r="68" spans="1:53" ht="30" customHeight="1">
      <c r="A68" s="275" t="s">
        <v>362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</row>
    <row r="69" spans="1:53" ht="14.25" customHeight="1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 t="s">
        <v>1</v>
      </c>
      <c r="AE69" s="273"/>
      <c r="AF69" s="273"/>
      <c r="AG69" s="273"/>
      <c r="AH69" s="273" t="s">
        <v>2</v>
      </c>
      <c r="AI69" s="273"/>
      <c r="AJ69" s="273"/>
      <c r="AK69" s="273"/>
      <c r="AL69" s="273" t="s">
        <v>3</v>
      </c>
      <c r="AM69" s="273"/>
      <c r="AN69" s="273"/>
      <c r="AO69" s="273"/>
      <c r="AP69" s="273" t="s">
        <v>6</v>
      </c>
      <c r="AQ69" s="289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ht="14.25" customHeight="1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89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ht="17.25" customHeight="1">
      <c r="A71" s="30"/>
      <c r="B71" s="269" t="s">
        <v>363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70">
        <v>33</v>
      </c>
      <c r="AE71" s="270"/>
      <c r="AF71" s="270"/>
      <c r="AG71" s="270"/>
      <c r="AH71" s="271">
        <v>32.142857142857146</v>
      </c>
      <c r="AI71" s="270"/>
      <c r="AJ71" s="270"/>
      <c r="AK71" s="270"/>
      <c r="AL71" s="270">
        <v>27</v>
      </c>
      <c r="AM71" s="270"/>
      <c r="AN71" s="270"/>
      <c r="AO71" s="270"/>
      <c r="AP71" s="276">
        <f>SUM(AD71:AO71)</f>
        <v>92.14285714285714</v>
      </c>
      <c r="AQ71" s="27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ht="17.25" customHeight="1">
      <c r="A72" s="30" t="s">
        <v>364</v>
      </c>
      <c r="B72" s="269" t="s">
        <v>365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70">
        <v>5</v>
      </c>
      <c r="AE72" s="270"/>
      <c r="AF72" s="270"/>
      <c r="AG72" s="270"/>
      <c r="AH72" s="271">
        <v>6.142857142857143</v>
      </c>
      <c r="AI72" s="270"/>
      <c r="AJ72" s="270"/>
      <c r="AK72" s="270"/>
      <c r="AL72" s="270">
        <v>5</v>
      </c>
      <c r="AM72" s="270"/>
      <c r="AN72" s="270"/>
      <c r="AO72" s="270"/>
      <c r="AP72" s="276">
        <f aca="true" t="shared" si="0" ref="AP72:AP83">SUM(AD72:AO72)</f>
        <v>16.142857142857142</v>
      </c>
      <c r="AQ72" s="27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ht="17.25" customHeight="1">
      <c r="A73" s="30" t="s">
        <v>353</v>
      </c>
      <c r="B73" s="269" t="s">
        <v>70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70">
        <v>2</v>
      </c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6">
        <f t="shared" si="0"/>
        <v>2</v>
      </c>
      <c r="AQ73" s="27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ht="14.25" customHeight="1" hidden="1">
      <c r="A74" s="32"/>
      <c r="B74" s="269" t="s">
        <v>366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6">
        <f t="shared" si="0"/>
        <v>0</v>
      </c>
      <c r="AQ74" s="27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ht="14.25" customHeight="1" hidden="1">
      <c r="A75" s="30" t="s">
        <v>367</v>
      </c>
      <c r="B75" s="269" t="s">
        <v>265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6">
        <f t="shared" si="0"/>
        <v>0</v>
      </c>
      <c r="AQ75" s="27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ht="14.25" customHeight="1" hidden="1">
      <c r="A76" s="32"/>
      <c r="B76" s="269" t="s">
        <v>368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6">
        <f t="shared" si="0"/>
        <v>0</v>
      </c>
      <c r="AQ76" s="27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 ht="17.25" customHeight="1">
      <c r="A77" s="30" t="s">
        <v>355</v>
      </c>
      <c r="B77" s="269" t="s">
        <v>63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70"/>
      <c r="AE77" s="270"/>
      <c r="AF77" s="270"/>
      <c r="AG77" s="270"/>
      <c r="AH77" s="270">
        <v>4</v>
      </c>
      <c r="AI77" s="270"/>
      <c r="AJ77" s="270"/>
      <c r="AK77" s="270"/>
      <c r="AL77" s="270">
        <v>4</v>
      </c>
      <c r="AM77" s="270"/>
      <c r="AN77" s="270"/>
      <c r="AO77" s="270"/>
      <c r="AP77" s="276">
        <f t="shared" si="0"/>
        <v>8</v>
      </c>
      <c r="AQ77" s="27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ht="14.25" customHeight="1" hidden="1">
      <c r="A78" s="32"/>
      <c r="B78" s="269" t="s">
        <v>369</v>
      </c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6">
        <f t="shared" si="0"/>
        <v>0</v>
      </c>
      <c r="AQ78" s="27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 ht="17.25" customHeight="1">
      <c r="A79" s="30" t="s">
        <v>357</v>
      </c>
      <c r="B79" s="269" t="s">
        <v>370</v>
      </c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70"/>
      <c r="AE79" s="270"/>
      <c r="AF79" s="270"/>
      <c r="AG79" s="270"/>
      <c r="AH79" s="270"/>
      <c r="AI79" s="270"/>
      <c r="AJ79" s="270"/>
      <c r="AK79" s="270"/>
      <c r="AL79" s="270">
        <v>4</v>
      </c>
      <c r="AM79" s="270"/>
      <c r="AN79" s="270"/>
      <c r="AO79" s="270"/>
      <c r="AP79" s="276">
        <f t="shared" si="0"/>
        <v>4</v>
      </c>
      <c r="AQ79" s="27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ht="17.25" customHeight="1">
      <c r="A80" s="30" t="s">
        <v>358</v>
      </c>
      <c r="B80" s="269" t="s">
        <v>371</v>
      </c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70"/>
      <c r="AE80" s="270"/>
      <c r="AF80" s="270"/>
      <c r="AG80" s="270"/>
      <c r="AH80" s="270"/>
      <c r="AI80" s="270"/>
      <c r="AJ80" s="270"/>
      <c r="AK80" s="270"/>
      <c r="AL80" s="270">
        <v>2</v>
      </c>
      <c r="AM80" s="270"/>
      <c r="AN80" s="270"/>
      <c r="AO80" s="270"/>
      <c r="AP80" s="276">
        <f t="shared" si="0"/>
        <v>2</v>
      </c>
      <c r="AQ80" s="27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53" ht="17.25" customHeight="1">
      <c r="A81" s="30" t="s">
        <v>302</v>
      </c>
      <c r="B81" s="269" t="s">
        <v>372</v>
      </c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70">
        <v>8</v>
      </c>
      <c r="AE81" s="270"/>
      <c r="AF81" s="270"/>
      <c r="AG81" s="270"/>
      <c r="AH81" s="271">
        <v>7</v>
      </c>
      <c r="AI81" s="270"/>
      <c r="AJ81" s="270"/>
      <c r="AK81" s="270"/>
      <c r="AL81" s="270">
        <v>10</v>
      </c>
      <c r="AM81" s="270"/>
      <c r="AN81" s="270"/>
      <c r="AO81" s="270"/>
      <c r="AP81" s="276">
        <f t="shared" si="0"/>
        <v>25</v>
      </c>
      <c r="AQ81" s="27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 ht="14.25" customHeight="1" hidden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6">
        <f t="shared" si="0"/>
        <v>0</v>
      </c>
      <c r="AQ82" s="27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 ht="14.25" customHeight="1">
      <c r="A83" s="30"/>
      <c r="B83" s="269" t="s">
        <v>431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70"/>
      <c r="AE83" s="270"/>
      <c r="AF83" s="270"/>
      <c r="AG83" s="270"/>
      <c r="AH83" s="271">
        <v>2.7142857142857144</v>
      </c>
      <c r="AI83" s="270"/>
      <c r="AJ83" s="270"/>
      <c r="AK83" s="270"/>
      <c r="AL83" s="270"/>
      <c r="AM83" s="270"/>
      <c r="AN83" s="270"/>
      <c r="AO83" s="270"/>
      <c r="AP83" s="276">
        <f t="shared" si="0"/>
        <v>2.7142857142857144</v>
      </c>
      <c r="AQ83" s="27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 ht="17.25" customHeight="1">
      <c r="A84" s="288" t="s">
        <v>373</v>
      </c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70">
        <v>48</v>
      </c>
      <c r="AE84" s="270"/>
      <c r="AF84" s="270"/>
      <c r="AG84" s="270"/>
      <c r="AH84" s="271">
        <f>SUM(AH71:AK83)</f>
        <v>52.00000000000001</v>
      </c>
      <c r="AI84" s="270"/>
      <c r="AJ84" s="270"/>
      <c r="AK84" s="270"/>
      <c r="AL84" s="270">
        <v>52</v>
      </c>
      <c r="AM84" s="270"/>
      <c r="AN84" s="270"/>
      <c r="AO84" s="270"/>
      <c r="AP84" s="276">
        <f>SUM(AD84:AO84)</f>
        <v>152</v>
      </c>
      <c r="AQ84" s="27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 ht="17.25" customHeight="1">
      <c r="A85" s="274" t="s">
        <v>374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 ht="14.25" customHeight="1" hidden="1">
      <c r="A86" s="274"/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 ht="14.25" customHeight="1" hidden="1">
      <c r="A87" s="274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 ht="14.25" customHeight="1" hidden="1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 spans="1:53" ht="17.25" customHeight="1">
      <c r="A89" s="274" t="s">
        <v>375</v>
      </c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</sheetData>
  <sheetProtection/>
  <mergeCells count="564">
    <mergeCell ref="AT2:AV2"/>
    <mergeCell ref="AW2:AW3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6:A8"/>
    <mergeCell ref="B6:B8"/>
    <mergeCell ref="C6:C8"/>
    <mergeCell ref="D6:D8"/>
    <mergeCell ref="E6:E8"/>
    <mergeCell ref="F6:F8"/>
    <mergeCell ref="G6:G8"/>
    <mergeCell ref="H6:H8"/>
    <mergeCell ref="AX2:BA2"/>
    <mergeCell ref="X2:Z2"/>
    <mergeCell ref="AA2:AA3"/>
    <mergeCell ref="AB2:AE2"/>
    <mergeCell ref="AF2:AF3"/>
    <mergeCell ref="AG2:AI2"/>
    <mergeCell ref="AK2:AN2"/>
    <mergeCell ref="AJ2:AJ3"/>
    <mergeCell ref="AO2:AR2"/>
    <mergeCell ref="AS2:AS3"/>
    <mergeCell ref="I6:I8"/>
    <mergeCell ref="J6:J8"/>
    <mergeCell ref="K6:K8"/>
    <mergeCell ref="L6:L8"/>
    <mergeCell ref="Q6:Q8"/>
    <mergeCell ref="R6:R8"/>
    <mergeCell ref="S6:S8"/>
    <mergeCell ref="T6:T8"/>
    <mergeCell ref="M6:M8"/>
    <mergeCell ref="N6:N8"/>
    <mergeCell ref="O6:O8"/>
    <mergeCell ref="P6:P8"/>
    <mergeCell ref="Y6:Y8"/>
    <mergeCell ref="Z6:Z8"/>
    <mergeCell ref="AA6:AA8"/>
    <mergeCell ref="AB6:AB8"/>
    <mergeCell ref="U6:U8"/>
    <mergeCell ref="V6:V8"/>
    <mergeCell ref="W6:W8"/>
    <mergeCell ref="X6:X8"/>
    <mergeCell ref="AC6:AC8"/>
    <mergeCell ref="AM6:AM8"/>
    <mergeCell ref="AN6:AN8"/>
    <mergeCell ref="AO6:AO8"/>
    <mergeCell ref="AD6:AD8"/>
    <mergeCell ref="AE6:AE8"/>
    <mergeCell ref="AF6:AF8"/>
    <mergeCell ref="AG6:AG8"/>
    <mergeCell ref="AH6:AH8"/>
    <mergeCell ref="AI6:AI8"/>
    <mergeCell ref="BA6:BA8"/>
    <mergeCell ref="AP6:AP8"/>
    <mergeCell ref="AQ6:AQ8"/>
    <mergeCell ref="AR6:AR8"/>
    <mergeCell ref="AS6:AS8"/>
    <mergeCell ref="AT6:AT8"/>
    <mergeCell ref="AW6:AW8"/>
    <mergeCell ref="AX6:AX8"/>
    <mergeCell ref="AY6:AY8"/>
    <mergeCell ref="AZ6:AZ8"/>
    <mergeCell ref="F10:F12"/>
    <mergeCell ref="G10:G12"/>
    <mergeCell ref="H10:H12"/>
    <mergeCell ref="I10:I12"/>
    <mergeCell ref="A10:A12"/>
    <mergeCell ref="B10:B12"/>
    <mergeCell ref="C10:C12"/>
    <mergeCell ref="D10:D12"/>
    <mergeCell ref="J10:J12"/>
    <mergeCell ref="K10:K12"/>
    <mergeCell ref="L10:L12"/>
    <mergeCell ref="M10:M12"/>
    <mergeCell ref="E10:E12"/>
    <mergeCell ref="AV6:AV8"/>
    <mergeCell ref="AU6:AU8"/>
    <mergeCell ref="AJ6:AJ8"/>
    <mergeCell ref="AK6:AK8"/>
    <mergeCell ref="AL6:AL8"/>
    <mergeCell ref="R10:R12"/>
    <mergeCell ref="S10:S12"/>
    <mergeCell ref="T10:T12"/>
    <mergeCell ref="U10:U12"/>
    <mergeCell ref="N10:N12"/>
    <mergeCell ref="O10:O12"/>
    <mergeCell ref="P10:P12"/>
    <mergeCell ref="Q10:Q12"/>
    <mergeCell ref="Z10:Z12"/>
    <mergeCell ref="AA10:AA12"/>
    <mergeCell ref="AB10:AB12"/>
    <mergeCell ref="AC10:AC12"/>
    <mergeCell ref="V10:V12"/>
    <mergeCell ref="W10:W12"/>
    <mergeCell ref="X10:X12"/>
    <mergeCell ref="Y10:Y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BA10:BA12"/>
    <mergeCell ref="AP10:AP12"/>
    <mergeCell ref="AQ10:AQ12"/>
    <mergeCell ref="AR10:AR12"/>
    <mergeCell ref="AS10:AS12"/>
    <mergeCell ref="AT10:AT12"/>
    <mergeCell ref="AW10:AW12"/>
    <mergeCell ref="AX10:AX12"/>
    <mergeCell ref="AY10:AY12"/>
    <mergeCell ref="AZ10:AZ12"/>
    <mergeCell ref="F14:F16"/>
    <mergeCell ref="G14:G16"/>
    <mergeCell ref="H14:H16"/>
    <mergeCell ref="I14:I16"/>
    <mergeCell ref="A14:A16"/>
    <mergeCell ref="B14:B16"/>
    <mergeCell ref="C14:C16"/>
    <mergeCell ref="D14:D16"/>
    <mergeCell ref="J14:J16"/>
    <mergeCell ref="K14:K16"/>
    <mergeCell ref="L14:L16"/>
    <mergeCell ref="M14:M16"/>
    <mergeCell ref="E14:E16"/>
    <mergeCell ref="AV10:AV12"/>
    <mergeCell ref="AU10:AU12"/>
    <mergeCell ref="AJ10:AJ12"/>
    <mergeCell ref="AK10:AK12"/>
    <mergeCell ref="AL10:AL12"/>
    <mergeCell ref="R14:R16"/>
    <mergeCell ref="S14:S16"/>
    <mergeCell ref="T14:T16"/>
    <mergeCell ref="U14:U16"/>
    <mergeCell ref="N14:N16"/>
    <mergeCell ref="O14:O16"/>
    <mergeCell ref="P14:P16"/>
    <mergeCell ref="Q14:Q16"/>
    <mergeCell ref="Z14:Z16"/>
    <mergeCell ref="AA14:AA16"/>
    <mergeCell ref="AB14:AB16"/>
    <mergeCell ref="AC14:AC16"/>
    <mergeCell ref="V14:V16"/>
    <mergeCell ref="W14:W16"/>
    <mergeCell ref="X14:X16"/>
    <mergeCell ref="Y14:Y16"/>
    <mergeCell ref="AM14:AM16"/>
    <mergeCell ref="AN14:AN16"/>
    <mergeCell ref="AO14:AO16"/>
    <mergeCell ref="AD14:AD16"/>
    <mergeCell ref="AE14:AE16"/>
    <mergeCell ref="AF14:AF16"/>
    <mergeCell ref="AG14:AG16"/>
    <mergeCell ref="AH14:AH16"/>
    <mergeCell ref="AI14:AI16"/>
    <mergeCell ref="BA14:BA16"/>
    <mergeCell ref="AP14:AP16"/>
    <mergeCell ref="AQ14:AQ16"/>
    <mergeCell ref="AR14:AR16"/>
    <mergeCell ref="AS14:AS16"/>
    <mergeCell ref="AT14:AT16"/>
    <mergeCell ref="AW14:AW16"/>
    <mergeCell ref="AX14:AX16"/>
    <mergeCell ref="AY14:AY16"/>
    <mergeCell ref="AZ14:AZ16"/>
    <mergeCell ref="F18:F20"/>
    <mergeCell ref="G18:G20"/>
    <mergeCell ref="H18:H20"/>
    <mergeCell ref="I18:I20"/>
    <mergeCell ref="A18:A20"/>
    <mergeCell ref="B18:B20"/>
    <mergeCell ref="C18:C20"/>
    <mergeCell ref="D18:D20"/>
    <mergeCell ref="J18:J20"/>
    <mergeCell ref="K18:K20"/>
    <mergeCell ref="L18:L20"/>
    <mergeCell ref="M18:M20"/>
    <mergeCell ref="E18:E20"/>
    <mergeCell ref="AV14:AV16"/>
    <mergeCell ref="AU14:AU16"/>
    <mergeCell ref="AJ14:AJ16"/>
    <mergeCell ref="AK14:AK16"/>
    <mergeCell ref="AL14:AL16"/>
    <mergeCell ref="R18:R20"/>
    <mergeCell ref="S18:S20"/>
    <mergeCell ref="T18:T20"/>
    <mergeCell ref="U18:U20"/>
    <mergeCell ref="N18:N20"/>
    <mergeCell ref="O18:O20"/>
    <mergeCell ref="P18:P20"/>
    <mergeCell ref="Q18:Q20"/>
    <mergeCell ref="Z18:Z20"/>
    <mergeCell ref="AA18:AA20"/>
    <mergeCell ref="AB18:AB20"/>
    <mergeCell ref="AC18:AC20"/>
    <mergeCell ref="V18:V20"/>
    <mergeCell ref="W18:W20"/>
    <mergeCell ref="X18:X20"/>
    <mergeCell ref="Y18:Y20"/>
    <mergeCell ref="AM18:AM20"/>
    <mergeCell ref="AN18:AN20"/>
    <mergeCell ref="AO18:AO20"/>
    <mergeCell ref="AD18:AD20"/>
    <mergeCell ref="AE18:AE20"/>
    <mergeCell ref="AF18:AF20"/>
    <mergeCell ref="AG18:AG20"/>
    <mergeCell ref="AH18:AH20"/>
    <mergeCell ref="AI18:AI20"/>
    <mergeCell ref="BA18:BA20"/>
    <mergeCell ref="AP18:AP20"/>
    <mergeCell ref="AQ18:AQ20"/>
    <mergeCell ref="AR18:AR20"/>
    <mergeCell ref="AS18:AS20"/>
    <mergeCell ref="AT18:AT20"/>
    <mergeCell ref="AW18:AW20"/>
    <mergeCell ref="AX18:AX20"/>
    <mergeCell ref="AY18:AY20"/>
    <mergeCell ref="AZ18:AZ20"/>
    <mergeCell ref="F22:F24"/>
    <mergeCell ref="G22:G24"/>
    <mergeCell ref="H22:H24"/>
    <mergeCell ref="I22:I24"/>
    <mergeCell ref="A22:A24"/>
    <mergeCell ref="B22:B24"/>
    <mergeCell ref="C22:C24"/>
    <mergeCell ref="D22:D24"/>
    <mergeCell ref="J22:J24"/>
    <mergeCell ref="K22:K24"/>
    <mergeCell ref="L22:L24"/>
    <mergeCell ref="M22:M24"/>
    <mergeCell ref="E22:E24"/>
    <mergeCell ref="AV18:AV20"/>
    <mergeCell ref="AU18:AU20"/>
    <mergeCell ref="AJ18:AJ20"/>
    <mergeCell ref="AK18:AK20"/>
    <mergeCell ref="AL18:AL20"/>
    <mergeCell ref="R22:R24"/>
    <mergeCell ref="S22:S24"/>
    <mergeCell ref="T22:T24"/>
    <mergeCell ref="U22:U24"/>
    <mergeCell ref="N22:N24"/>
    <mergeCell ref="O22:O24"/>
    <mergeCell ref="P22:P24"/>
    <mergeCell ref="Q22:Q24"/>
    <mergeCell ref="Z22:Z24"/>
    <mergeCell ref="AA22:AA24"/>
    <mergeCell ref="AB22:AB24"/>
    <mergeCell ref="AC22:AC24"/>
    <mergeCell ref="V22:V24"/>
    <mergeCell ref="W22:W24"/>
    <mergeCell ref="X22:X24"/>
    <mergeCell ref="Y22:Y24"/>
    <mergeCell ref="AM22:AM24"/>
    <mergeCell ref="AN22:AN24"/>
    <mergeCell ref="AO22:AO24"/>
    <mergeCell ref="AD22:AD24"/>
    <mergeCell ref="AE22:AE24"/>
    <mergeCell ref="AF22:AF24"/>
    <mergeCell ref="AG22:AG24"/>
    <mergeCell ref="AH22:AH24"/>
    <mergeCell ref="AI22:AI24"/>
    <mergeCell ref="BA22:BA24"/>
    <mergeCell ref="AP22:AP24"/>
    <mergeCell ref="AQ22:AQ24"/>
    <mergeCell ref="AR22:AR24"/>
    <mergeCell ref="AS22:AS24"/>
    <mergeCell ref="AT22:AT24"/>
    <mergeCell ref="AW22:AW24"/>
    <mergeCell ref="AX22:AX24"/>
    <mergeCell ref="AY22:AY24"/>
    <mergeCell ref="AZ22:AZ24"/>
    <mergeCell ref="F26:F28"/>
    <mergeCell ref="G26:G28"/>
    <mergeCell ref="H26:H28"/>
    <mergeCell ref="I26:I28"/>
    <mergeCell ref="A26:A28"/>
    <mergeCell ref="B26:B28"/>
    <mergeCell ref="C26:C28"/>
    <mergeCell ref="D26:D28"/>
    <mergeCell ref="J26:J28"/>
    <mergeCell ref="K26:K28"/>
    <mergeCell ref="L26:L28"/>
    <mergeCell ref="M26:M28"/>
    <mergeCell ref="E26:E28"/>
    <mergeCell ref="AV22:AV24"/>
    <mergeCell ref="AU22:AU24"/>
    <mergeCell ref="AJ22:AJ24"/>
    <mergeCell ref="AK22:AK24"/>
    <mergeCell ref="AL22:AL24"/>
    <mergeCell ref="R26:R28"/>
    <mergeCell ref="S26:S28"/>
    <mergeCell ref="T26:T28"/>
    <mergeCell ref="U26:U28"/>
    <mergeCell ref="N26:N28"/>
    <mergeCell ref="O26:O28"/>
    <mergeCell ref="P26:P28"/>
    <mergeCell ref="Q26:Q28"/>
    <mergeCell ref="Z26:Z28"/>
    <mergeCell ref="AA26:AA28"/>
    <mergeCell ref="AB26:AB28"/>
    <mergeCell ref="AC26:AC28"/>
    <mergeCell ref="V26:V28"/>
    <mergeCell ref="W26:W28"/>
    <mergeCell ref="X26:X28"/>
    <mergeCell ref="Y26:Y28"/>
    <mergeCell ref="AM26:AM28"/>
    <mergeCell ref="AN26:AN28"/>
    <mergeCell ref="AO26:AO28"/>
    <mergeCell ref="AD26:AD28"/>
    <mergeCell ref="AE26:AE28"/>
    <mergeCell ref="AF26:AF28"/>
    <mergeCell ref="AG26:AG28"/>
    <mergeCell ref="AH26:AH28"/>
    <mergeCell ref="AI26:AI28"/>
    <mergeCell ref="BA26:BA28"/>
    <mergeCell ref="AP26:AP28"/>
    <mergeCell ref="AQ26:AQ28"/>
    <mergeCell ref="AR26:AR28"/>
    <mergeCell ref="AS26:AS28"/>
    <mergeCell ref="AT26:AT28"/>
    <mergeCell ref="AW26:AW28"/>
    <mergeCell ref="AX26:AX28"/>
    <mergeCell ref="AY26:AY28"/>
    <mergeCell ref="AZ26:AZ28"/>
    <mergeCell ref="F30:F32"/>
    <mergeCell ref="G30:G32"/>
    <mergeCell ref="H30:H32"/>
    <mergeCell ref="I30:I32"/>
    <mergeCell ref="A30:A32"/>
    <mergeCell ref="B30:B32"/>
    <mergeCell ref="C30:C32"/>
    <mergeCell ref="D30:D32"/>
    <mergeCell ref="J30:J32"/>
    <mergeCell ref="K30:K32"/>
    <mergeCell ref="L30:L32"/>
    <mergeCell ref="M30:M32"/>
    <mergeCell ref="E30:E32"/>
    <mergeCell ref="AV26:AV28"/>
    <mergeCell ref="AU26:AU28"/>
    <mergeCell ref="AJ26:AJ28"/>
    <mergeCell ref="AK26:AK28"/>
    <mergeCell ref="AL26:AL28"/>
    <mergeCell ref="R30:R32"/>
    <mergeCell ref="S30:S32"/>
    <mergeCell ref="T30:T32"/>
    <mergeCell ref="U30:U32"/>
    <mergeCell ref="N30:N32"/>
    <mergeCell ref="O30:O32"/>
    <mergeCell ref="P30:P32"/>
    <mergeCell ref="Q30:Q32"/>
    <mergeCell ref="Z30:Z32"/>
    <mergeCell ref="AA30:AA32"/>
    <mergeCell ref="AB30:AB32"/>
    <mergeCell ref="AC30:AC32"/>
    <mergeCell ref="V30:V32"/>
    <mergeCell ref="W30:W32"/>
    <mergeCell ref="X30:X32"/>
    <mergeCell ref="Y30:Y32"/>
    <mergeCell ref="AD30:AD32"/>
    <mergeCell ref="AE30:AE32"/>
    <mergeCell ref="AF30:AF32"/>
    <mergeCell ref="AG30:AG32"/>
    <mergeCell ref="AH30:AH32"/>
    <mergeCell ref="AI30:AI32"/>
    <mergeCell ref="AW30:AW32"/>
    <mergeCell ref="AX30:AX32"/>
    <mergeCell ref="AY30:AY32"/>
    <mergeCell ref="AZ30:AZ32"/>
    <mergeCell ref="AM30:AM32"/>
    <mergeCell ref="AN30:AN32"/>
    <mergeCell ref="AO30:AO32"/>
    <mergeCell ref="A34:A36"/>
    <mergeCell ref="B34:B36"/>
    <mergeCell ref="C34:C36"/>
    <mergeCell ref="D34:D36"/>
    <mergeCell ref="BA30:BA32"/>
    <mergeCell ref="AP30:AP32"/>
    <mergeCell ref="AQ30:AQ32"/>
    <mergeCell ref="AR30:AR32"/>
    <mergeCell ref="AS30:AS32"/>
    <mergeCell ref="AT30:AT32"/>
    <mergeCell ref="E34:E36"/>
    <mergeCell ref="AV30:AV32"/>
    <mergeCell ref="AU30:AU32"/>
    <mergeCell ref="AJ30:AJ32"/>
    <mergeCell ref="AK30:AK32"/>
    <mergeCell ref="AL30:AL32"/>
    <mergeCell ref="F34:F36"/>
    <mergeCell ref="G34:G36"/>
    <mergeCell ref="H34:H36"/>
    <mergeCell ref="I34:I36"/>
    <mergeCell ref="N34:N36"/>
    <mergeCell ref="O34:O36"/>
    <mergeCell ref="P34:P36"/>
    <mergeCell ref="Q34:Q36"/>
    <mergeCell ref="J34:J36"/>
    <mergeCell ref="K34:K36"/>
    <mergeCell ref="L34:L36"/>
    <mergeCell ref="M34:M36"/>
    <mergeCell ref="V34:V36"/>
    <mergeCell ref="W34:W36"/>
    <mergeCell ref="X34:X36"/>
    <mergeCell ref="Y34:Y36"/>
    <mergeCell ref="R34:R36"/>
    <mergeCell ref="S34:S36"/>
    <mergeCell ref="T34:T36"/>
    <mergeCell ref="U34:U36"/>
    <mergeCell ref="AD34:AD36"/>
    <mergeCell ref="AE34:AE36"/>
    <mergeCell ref="AF34:AF36"/>
    <mergeCell ref="AG34:AG36"/>
    <mergeCell ref="Z34:Z36"/>
    <mergeCell ref="AA34:AA36"/>
    <mergeCell ref="AB34:AB36"/>
    <mergeCell ref="AC34:AC36"/>
    <mergeCell ref="AM34:AM36"/>
    <mergeCell ref="AN34:AN36"/>
    <mergeCell ref="AO34:AO36"/>
    <mergeCell ref="AH34:AH36"/>
    <mergeCell ref="AI34:AI36"/>
    <mergeCell ref="AJ34:AJ36"/>
    <mergeCell ref="AK34:AK36"/>
    <mergeCell ref="AZ34:AZ36"/>
    <mergeCell ref="BA34:BA36"/>
    <mergeCell ref="AT34:AT36"/>
    <mergeCell ref="AU34:AU36"/>
    <mergeCell ref="AV34:AV36"/>
    <mergeCell ref="AW34:AW36"/>
    <mergeCell ref="AH69:AK70"/>
    <mergeCell ref="AL69:AO70"/>
    <mergeCell ref="AP69:AQ70"/>
    <mergeCell ref="AX34:AX36"/>
    <mergeCell ref="AY34:AY36"/>
    <mergeCell ref="AP34:AP36"/>
    <mergeCell ref="AQ34:AQ36"/>
    <mergeCell ref="AR34:AR36"/>
    <mergeCell ref="AS34:AS36"/>
    <mergeCell ref="AL34:AL36"/>
    <mergeCell ref="AP71:AQ71"/>
    <mergeCell ref="B72:AC72"/>
    <mergeCell ref="AD72:AG72"/>
    <mergeCell ref="AH72:AK72"/>
    <mergeCell ref="AL72:AO72"/>
    <mergeCell ref="AP72:AQ72"/>
    <mergeCell ref="B71:AC71"/>
    <mergeCell ref="AD71:AG71"/>
    <mergeCell ref="AH71:AK71"/>
    <mergeCell ref="AL71:AO71"/>
    <mergeCell ref="AP73:AQ73"/>
    <mergeCell ref="B74:AC74"/>
    <mergeCell ref="AD74:AG74"/>
    <mergeCell ref="AH74:AK74"/>
    <mergeCell ref="AL74:AO74"/>
    <mergeCell ref="AP74:AQ74"/>
    <mergeCell ref="B73:AC73"/>
    <mergeCell ref="AD73:AG73"/>
    <mergeCell ref="AH73:AK73"/>
    <mergeCell ref="AL73:AO73"/>
    <mergeCell ref="AP75:AQ75"/>
    <mergeCell ref="B76:AC76"/>
    <mergeCell ref="AD76:AG76"/>
    <mergeCell ref="AH76:AK76"/>
    <mergeCell ref="AL76:AO76"/>
    <mergeCell ref="AP76:AQ76"/>
    <mergeCell ref="B75:AC75"/>
    <mergeCell ref="AD75:AG75"/>
    <mergeCell ref="AH75:AK75"/>
    <mergeCell ref="AL75:AO75"/>
    <mergeCell ref="AP77:AQ77"/>
    <mergeCell ref="B78:AC78"/>
    <mergeCell ref="AD78:AG78"/>
    <mergeCell ref="AH78:AK78"/>
    <mergeCell ref="AL78:AO78"/>
    <mergeCell ref="AP78:AQ78"/>
    <mergeCell ref="B77:AC77"/>
    <mergeCell ref="AD77:AG77"/>
    <mergeCell ref="AH77:AK77"/>
    <mergeCell ref="AL77:AO77"/>
    <mergeCell ref="AP79:AQ79"/>
    <mergeCell ref="B80:AC80"/>
    <mergeCell ref="AD80:AG80"/>
    <mergeCell ref="AH80:AK80"/>
    <mergeCell ref="AL80:AO80"/>
    <mergeCell ref="AP80:AQ80"/>
    <mergeCell ref="B79:AC79"/>
    <mergeCell ref="AD79:AG79"/>
    <mergeCell ref="AH79:AK79"/>
    <mergeCell ref="AL79:AO79"/>
    <mergeCell ref="AP81:AQ81"/>
    <mergeCell ref="AD82:AG82"/>
    <mergeCell ref="AH82:AK82"/>
    <mergeCell ref="AL82:AO82"/>
    <mergeCell ref="AP82:AQ82"/>
    <mergeCell ref="B81:AC81"/>
    <mergeCell ref="AD81:AG81"/>
    <mergeCell ref="AH81:AK81"/>
    <mergeCell ref="AL81:AO81"/>
    <mergeCell ref="AH86:AK86"/>
    <mergeCell ref="AL86:AO86"/>
    <mergeCell ref="A84:AC84"/>
    <mergeCell ref="AD84:AG84"/>
    <mergeCell ref="AH84:AK84"/>
    <mergeCell ref="AL84:AO84"/>
    <mergeCell ref="AH87:AK87"/>
    <mergeCell ref="AL87:AO87"/>
    <mergeCell ref="AP84:AQ84"/>
    <mergeCell ref="A85:AC85"/>
    <mergeCell ref="AD85:AG85"/>
    <mergeCell ref="AH85:AK85"/>
    <mergeCell ref="AL85:AO85"/>
    <mergeCell ref="AP85:AQ89"/>
    <mergeCell ref="A86:AC86"/>
    <mergeCell ref="AD86:AG86"/>
    <mergeCell ref="AA41:AD41"/>
    <mergeCell ref="AE41:AI41"/>
    <mergeCell ref="AD89:AG89"/>
    <mergeCell ref="AH89:AK89"/>
    <mergeCell ref="AL89:AO89"/>
    <mergeCell ref="A88:AC88"/>
    <mergeCell ref="AD88:AG88"/>
    <mergeCell ref="AH88:AK88"/>
    <mergeCell ref="AL88:AO88"/>
    <mergeCell ref="AD87:AG87"/>
    <mergeCell ref="A43:C49"/>
    <mergeCell ref="A42:C42"/>
    <mergeCell ref="A39:BE39"/>
    <mergeCell ref="A40:BE40"/>
    <mergeCell ref="A41:C41"/>
    <mergeCell ref="E41:I41"/>
    <mergeCell ref="J41:M41"/>
    <mergeCell ref="N41:R41"/>
    <mergeCell ref="S41:V41"/>
    <mergeCell ref="W41:Z41"/>
    <mergeCell ref="A89:AC89"/>
    <mergeCell ref="A87:AC87"/>
    <mergeCell ref="A68:BA68"/>
    <mergeCell ref="A69:AC70"/>
    <mergeCell ref="AP83:AQ83"/>
    <mergeCell ref="AJ41:AM41"/>
    <mergeCell ref="AN41:AR41"/>
    <mergeCell ref="AS41:AV41"/>
    <mergeCell ref="AW41:AZ41"/>
    <mergeCell ref="BA41:BE41"/>
    <mergeCell ref="B83:AC83"/>
    <mergeCell ref="AD83:AG83"/>
    <mergeCell ref="AH83:AK83"/>
    <mergeCell ref="AL83:AO83"/>
    <mergeCell ref="B52:W52"/>
    <mergeCell ref="B54:W54"/>
    <mergeCell ref="B55:W55"/>
    <mergeCell ref="B56:W56"/>
    <mergeCell ref="B57:W57"/>
    <mergeCell ref="AD69:AG70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247"/>
  <sheetViews>
    <sheetView zoomScalePageLayoutView="0" workbookViewId="0" topLeftCell="A1">
      <selection activeCell="M18" sqref="M18"/>
    </sheetView>
  </sheetViews>
  <sheetFormatPr defaultColWidth="14.66015625" defaultRowHeight="14.25" customHeight="1"/>
  <cols>
    <col min="1" max="1" width="5" style="113" customWidth="1"/>
    <col min="2" max="2" width="0" style="113" hidden="1" customWidth="1"/>
    <col min="3" max="3" width="13.33203125" style="113" customWidth="1"/>
    <col min="4" max="4" width="33.33203125" style="113" customWidth="1"/>
    <col min="5" max="5" width="6.66015625" style="113" customWidth="1"/>
    <col min="6" max="6" width="3.33203125" style="113" customWidth="1"/>
    <col min="7" max="12" width="5.5" style="113" customWidth="1"/>
    <col min="13" max="15" width="6" style="113" customWidth="1"/>
    <col min="16" max="18" width="0" style="113" hidden="1" customWidth="1"/>
    <col min="19" max="22" width="6" style="113" customWidth="1"/>
    <col min="23" max="26" width="0" style="113" hidden="1" customWidth="1"/>
    <col min="27" max="31" width="5.83203125" style="113" customWidth="1"/>
    <col min="32" max="32" width="6.66015625" style="113" customWidth="1"/>
    <col min="33" max="36" width="0" style="113" hidden="1" customWidth="1"/>
    <col min="37" max="41" width="5.83203125" style="113" customWidth="1"/>
    <col min="42" max="42" width="6.66015625" style="113" customWidth="1"/>
    <col min="43" max="46" width="0" style="113" hidden="1" customWidth="1"/>
    <col min="47" max="51" width="5.83203125" style="113" customWidth="1"/>
    <col min="52" max="52" width="6.66015625" style="113" customWidth="1"/>
    <col min="53" max="56" width="0" style="113" hidden="1" customWidth="1"/>
    <col min="57" max="58" width="5.83203125" style="113" customWidth="1"/>
    <col min="59" max="61" width="7.5" style="113" customWidth="1"/>
    <col min="62" max="16384" width="14.66015625" style="113" customWidth="1"/>
  </cols>
  <sheetData>
    <row r="1" spans="1:61" ht="14.25" customHeight="1">
      <c r="A1" s="109" t="s">
        <v>268</v>
      </c>
      <c r="B1" s="110"/>
      <c r="C1" s="110" t="s">
        <v>10</v>
      </c>
      <c r="D1" s="110" t="s">
        <v>11</v>
      </c>
      <c r="E1" s="110" t="s">
        <v>13</v>
      </c>
      <c r="F1" s="110" t="s">
        <v>12</v>
      </c>
      <c r="G1" s="110" t="s">
        <v>15</v>
      </c>
      <c r="H1" s="110" t="s">
        <v>17</v>
      </c>
      <c r="I1" s="110" t="s">
        <v>16</v>
      </c>
      <c r="J1" s="110" t="s">
        <v>18</v>
      </c>
      <c r="K1" s="110" t="s">
        <v>19</v>
      </c>
      <c r="L1" s="110" t="s">
        <v>20</v>
      </c>
      <c r="M1" s="110" t="s">
        <v>24</v>
      </c>
      <c r="N1" s="110" t="s">
        <v>25</v>
      </c>
      <c r="O1" s="110" t="s">
        <v>26</v>
      </c>
      <c r="P1" s="110" t="s">
        <v>27</v>
      </c>
      <c r="Q1" s="110" t="s">
        <v>28</v>
      </c>
      <c r="R1" s="110" t="s">
        <v>29</v>
      </c>
      <c r="S1" s="110" t="s">
        <v>30</v>
      </c>
      <c r="T1" s="110" t="s">
        <v>31</v>
      </c>
      <c r="U1" s="110" t="s">
        <v>32</v>
      </c>
      <c r="V1" s="110" t="s">
        <v>33</v>
      </c>
      <c r="W1" s="111">
        <v>37</v>
      </c>
      <c r="X1" s="111">
        <v>38</v>
      </c>
      <c r="Y1" s="110" t="s">
        <v>48</v>
      </c>
      <c r="Z1" s="111">
        <v>40</v>
      </c>
      <c r="AA1" s="111">
        <v>42</v>
      </c>
      <c r="AB1" s="111">
        <v>43</v>
      </c>
      <c r="AC1" s="111">
        <v>44</v>
      </c>
      <c r="AD1" s="111">
        <v>45</v>
      </c>
      <c r="AE1" s="111">
        <v>46</v>
      </c>
      <c r="AF1" s="110" t="s">
        <v>56</v>
      </c>
      <c r="AG1" s="111">
        <v>63</v>
      </c>
      <c r="AH1" s="111">
        <v>64</v>
      </c>
      <c r="AI1" s="110" t="s">
        <v>65</v>
      </c>
      <c r="AJ1" s="111">
        <v>66</v>
      </c>
      <c r="AK1" s="111">
        <v>68</v>
      </c>
      <c r="AL1" s="111">
        <v>69</v>
      </c>
      <c r="AM1" s="111">
        <v>70</v>
      </c>
      <c r="AN1" s="111">
        <v>71</v>
      </c>
      <c r="AO1" s="111">
        <v>72</v>
      </c>
      <c r="AP1" s="110" t="s">
        <v>69</v>
      </c>
      <c r="AQ1" s="111">
        <v>89</v>
      </c>
      <c r="AR1" s="111">
        <v>90</v>
      </c>
      <c r="AS1" s="110" t="s">
        <v>214</v>
      </c>
      <c r="AT1" s="111">
        <v>92</v>
      </c>
      <c r="AU1" s="111">
        <v>94</v>
      </c>
      <c r="AV1" s="111">
        <v>95</v>
      </c>
      <c r="AW1" s="111">
        <v>96</v>
      </c>
      <c r="AX1" s="111">
        <v>97</v>
      </c>
      <c r="AY1" s="111">
        <v>98</v>
      </c>
      <c r="AZ1" s="110" t="s">
        <v>269</v>
      </c>
      <c r="BA1" s="111">
        <v>118</v>
      </c>
      <c r="BB1" s="111">
        <v>144</v>
      </c>
      <c r="BC1" s="111">
        <v>170</v>
      </c>
      <c r="BD1" s="111">
        <v>196</v>
      </c>
      <c r="BE1" s="111">
        <v>219</v>
      </c>
      <c r="BF1" s="112">
        <v>220</v>
      </c>
      <c r="BG1" s="112">
        <v>221</v>
      </c>
      <c r="BH1" s="111">
        <v>222</v>
      </c>
      <c r="BI1" s="111">
        <v>223</v>
      </c>
    </row>
    <row r="2" spans="1:61" ht="12.75" customHeight="1">
      <c r="A2" s="317"/>
      <c r="B2" s="340" t="s">
        <v>215</v>
      </c>
      <c r="C2" s="337" t="s">
        <v>4</v>
      </c>
      <c r="D2" s="337" t="s">
        <v>5</v>
      </c>
      <c r="E2" s="337"/>
      <c r="F2" s="337"/>
      <c r="G2" s="338" t="s">
        <v>192</v>
      </c>
      <c r="H2" s="338"/>
      <c r="I2" s="338"/>
      <c r="J2" s="338"/>
      <c r="K2" s="338"/>
      <c r="L2" s="338"/>
      <c r="M2" s="338" t="s">
        <v>270</v>
      </c>
      <c r="N2" s="338"/>
      <c r="O2" s="338"/>
      <c r="P2" s="338"/>
      <c r="Q2" s="338"/>
      <c r="R2" s="338"/>
      <c r="S2" s="338"/>
      <c r="T2" s="338"/>
      <c r="U2" s="338" t="s">
        <v>0</v>
      </c>
      <c r="V2" s="338"/>
      <c r="W2" s="337" t="s">
        <v>216</v>
      </c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8" t="s">
        <v>217</v>
      </c>
      <c r="BF2" s="338" t="s">
        <v>218</v>
      </c>
      <c r="BG2" s="338" t="s">
        <v>219</v>
      </c>
      <c r="BH2" s="338" t="s">
        <v>220</v>
      </c>
      <c r="BI2" s="338" t="s">
        <v>221</v>
      </c>
    </row>
    <row r="3" spans="1:61" ht="12.75" customHeight="1">
      <c r="A3" s="317"/>
      <c r="B3" s="340"/>
      <c r="C3" s="337"/>
      <c r="D3" s="337"/>
      <c r="E3" s="341"/>
      <c r="F3" s="337"/>
      <c r="G3" s="338"/>
      <c r="H3" s="338"/>
      <c r="I3" s="338"/>
      <c r="J3" s="338"/>
      <c r="K3" s="338"/>
      <c r="L3" s="338"/>
      <c r="M3" s="338" t="s">
        <v>271</v>
      </c>
      <c r="N3" s="338" t="s">
        <v>272</v>
      </c>
      <c r="O3" s="338" t="s">
        <v>273</v>
      </c>
      <c r="P3" s="338"/>
      <c r="Q3" s="338"/>
      <c r="R3" s="338"/>
      <c r="S3" s="338"/>
      <c r="T3" s="338"/>
      <c r="U3" s="338" t="s">
        <v>274</v>
      </c>
      <c r="V3" s="337" t="s">
        <v>275</v>
      </c>
      <c r="W3" s="337" t="s">
        <v>1</v>
      </c>
      <c r="X3" s="337"/>
      <c r="Y3" s="337"/>
      <c r="Z3" s="337"/>
      <c r="AA3" s="337"/>
      <c r="AB3" s="337"/>
      <c r="AC3" s="337"/>
      <c r="AD3" s="337"/>
      <c r="AE3" s="337"/>
      <c r="AF3" s="337"/>
      <c r="AG3" s="337" t="s">
        <v>2</v>
      </c>
      <c r="AH3" s="337"/>
      <c r="AI3" s="337"/>
      <c r="AJ3" s="337"/>
      <c r="AK3" s="337"/>
      <c r="AL3" s="337"/>
      <c r="AM3" s="337"/>
      <c r="AN3" s="337"/>
      <c r="AO3" s="337"/>
      <c r="AP3" s="337"/>
      <c r="AQ3" s="337" t="s">
        <v>3</v>
      </c>
      <c r="AR3" s="337"/>
      <c r="AS3" s="337"/>
      <c r="AT3" s="337"/>
      <c r="AU3" s="337"/>
      <c r="AV3" s="337"/>
      <c r="AW3" s="337"/>
      <c r="AX3" s="337"/>
      <c r="AY3" s="337"/>
      <c r="AZ3" s="337"/>
      <c r="BA3" s="110"/>
      <c r="BB3" s="110"/>
      <c r="BC3" s="110"/>
      <c r="BD3" s="110"/>
      <c r="BE3" s="338"/>
      <c r="BF3" s="338"/>
      <c r="BG3" s="338"/>
      <c r="BH3" s="338"/>
      <c r="BI3" s="338"/>
    </row>
    <row r="4" spans="1:61" ht="12.75" customHeight="1">
      <c r="A4" s="317"/>
      <c r="B4" s="340"/>
      <c r="C4" s="337"/>
      <c r="D4" s="337"/>
      <c r="E4" s="341"/>
      <c r="F4" s="337"/>
      <c r="G4" s="338" t="s">
        <v>194</v>
      </c>
      <c r="H4" s="338" t="s">
        <v>195</v>
      </c>
      <c r="I4" s="338" t="s">
        <v>196</v>
      </c>
      <c r="J4" s="338" t="s">
        <v>197</v>
      </c>
      <c r="K4" s="338" t="s">
        <v>198</v>
      </c>
      <c r="L4" s="338" t="s">
        <v>199</v>
      </c>
      <c r="M4" s="338"/>
      <c r="N4" s="338"/>
      <c r="O4" s="338" t="s">
        <v>276</v>
      </c>
      <c r="P4" s="338" t="s">
        <v>277</v>
      </c>
      <c r="Q4" s="338"/>
      <c r="R4" s="338"/>
      <c r="S4" s="338" t="s">
        <v>225</v>
      </c>
      <c r="T4" s="338" t="s">
        <v>226</v>
      </c>
      <c r="U4" s="338"/>
      <c r="V4" s="337"/>
      <c r="W4" s="337" t="s">
        <v>9</v>
      </c>
      <c r="X4" s="337"/>
      <c r="Y4" s="337"/>
      <c r="Z4" s="337" t="s">
        <v>193</v>
      </c>
      <c r="AA4" s="337"/>
      <c r="AB4" s="337"/>
      <c r="AC4" s="337"/>
      <c r="AD4" s="337"/>
      <c r="AE4" s="337"/>
      <c r="AF4" s="337" t="s">
        <v>0</v>
      </c>
      <c r="AG4" s="337" t="s">
        <v>9</v>
      </c>
      <c r="AH4" s="337"/>
      <c r="AI4" s="337"/>
      <c r="AJ4" s="337" t="s">
        <v>193</v>
      </c>
      <c r="AK4" s="337"/>
      <c r="AL4" s="337"/>
      <c r="AM4" s="337"/>
      <c r="AN4" s="337"/>
      <c r="AO4" s="337"/>
      <c r="AP4" s="337" t="s">
        <v>0</v>
      </c>
      <c r="AQ4" s="337" t="s">
        <v>9</v>
      </c>
      <c r="AR4" s="337"/>
      <c r="AS4" s="337"/>
      <c r="AT4" s="337" t="s">
        <v>193</v>
      </c>
      <c r="AU4" s="337"/>
      <c r="AV4" s="337"/>
      <c r="AW4" s="337"/>
      <c r="AX4" s="337"/>
      <c r="AY4" s="337"/>
      <c r="AZ4" s="337" t="s">
        <v>0</v>
      </c>
      <c r="BA4" s="114" t="s">
        <v>193</v>
      </c>
      <c r="BB4" s="114" t="s">
        <v>193</v>
      </c>
      <c r="BC4" s="114" t="s">
        <v>193</v>
      </c>
      <c r="BD4" s="114" t="s">
        <v>193</v>
      </c>
      <c r="BE4" s="338"/>
      <c r="BF4" s="338"/>
      <c r="BG4" s="338"/>
      <c r="BH4" s="338"/>
      <c r="BI4" s="338"/>
    </row>
    <row r="5" spans="1:61" ht="17.25" customHeight="1">
      <c r="A5" s="317"/>
      <c r="B5" s="340"/>
      <c r="C5" s="337"/>
      <c r="D5" s="337"/>
      <c r="E5" s="341"/>
      <c r="F5" s="337"/>
      <c r="G5" s="338"/>
      <c r="H5" s="338"/>
      <c r="I5" s="338"/>
      <c r="J5" s="338"/>
      <c r="K5" s="338"/>
      <c r="L5" s="338"/>
      <c r="M5" s="338"/>
      <c r="N5" s="338"/>
      <c r="O5" s="338"/>
      <c r="P5" s="338" t="s">
        <v>222</v>
      </c>
      <c r="Q5" s="338" t="s">
        <v>223</v>
      </c>
      <c r="R5" s="338" t="s">
        <v>224</v>
      </c>
      <c r="S5" s="338"/>
      <c r="T5" s="338"/>
      <c r="U5" s="338"/>
      <c r="V5" s="337"/>
      <c r="W5" s="337"/>
      <c r="X5" s="337"/>
      <c r="Y5" s="337"/>
      <c r="Z5" s="337" t="s">
        <v>193</v>
      </c>
      <c r="AA5" s="337" t="s">
        <v>222</v>
      </c>
      <c r="AB5" s="337" t="s">
        <v>223</v>
      </c>
      <c r="AC5" s="337" t="s">
        <v>224</v>
      </c>
      <c r="AD5" s="337" t="s">
        <v>225</v>
      </c>
      <c r="AE5" s="338" t="s">
        <v>226</v>
      </c>
      <c r="AF5" s="337"/>
      <c r="AG5" s="337"/>
      <c r="AH5" s="337"/>
      <c r="AI5" s="337"/>
      <c r="AJ5" s="337" t="s">
        <v>193</v>
      </c>
      <c r="AK5" s="337" t="s">
        <v>222</v>
      </c>
      <c r="AL5" s="337" t="s">
        <v>223</v>
      </c>
      <c r="AM5" s="337" t="s">
        <v>224</v>
      </c>
      <c r="AN5" s="337" t="s">
        <v>225</v>
      </c>
      <c r="AO5" s="338" t="s">
        <v>226</v>
      </c>
      <c r="AP5" s="337"/>
      <c r="AQ5" s="337"/>
      <c r="AR5" s="337"/>
      <c r="AS5" s="337"/>
      <c r="AT5" s="337" t="s">
        <v>193</v>
      </c>
      <c r="AU5" s="337" t="s">
        <v>222</v>
      </c>
      <c r="AV5" s="337" t="s">
        <v>223</v>
      </c>
      <c r="AW5" s="337" t="s">
        <v>224</v>
      </c>
      <c r="AX5" s="337" t="s">
        <v>225</v>
      </c>
      <c r="AY5" s="338" t="s">
        <v>226</v>
      </c>
      <c r="AZ5" s="337"/>
      <c r="BA5" s="337" t="s">
        <v>193</v>
      </c>
      <c r="BB5" s="337" t="s">
        <v>193</v>
      </c>
      <c r="BC5" s="337" t="s">
        <v>193</v>
      </c>
      <c r="BD5" s="337" t="s">
        <v>193</v>
      </c>
      <c r="BE5" s="338"/>
      <c r="BF5" s="338"/>
      <c r="BG5" s="338"/>
      <c r="BH5" s="338"/>
      <c r="BI5" s="338"/>
    </row>
    <row r="6" spans="1:61" ht="22.5" customHeight="1">
      <c r="A6" s="317"/>
      <c r="B6" s="340"/>
      <c r="C6" s="337"/>
      <c r="D6" s="337"/>
      <c r="E6" s="341"/>
      <c r="F6" s="337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7"/>
      <c r="W6" s="337" t="s">
        <v>193</v>
      </c>
      <c r="X6" s="337" t="s">
        <v>227</v>
      </c>
      <c r="Y6" s="337" t="s">
        <v>0</v>
      </c>
      <c r="Z6" s="337"/>
      <c r="AA6" s="337"/>
      <c r="AB6" s="337"/>
      <c r="AC6" s="337"/>
      <c r="AD6" s="337"/>
      <c r="AE6" s="338"/>
      <c r="AF6" s="337"/>
      <c r="AG6" s="337" t="s">
        <v>193</v>
      </c>
      <c r="AH6" s="337" t="s">
        <v>227</v>
      </c>
      <c r="AI6" s="337" t="s">
        <v>0</v>
      </c>
      <c r="AJ6" s="337"/>
      <c r="AK6" s="337"/>
      <c r="AL6" s="337"/>
      <c r="AM6" s="337"/>
      <c r="AN6" s="337"/>
      <c r="AO6" s="338"/>
      <c r="AP6" s="337"/>
      <c r="AQ6" s="337" t="s">
        <v>193</v>
      </c>
      <c r="AR6" s="337" t="s">
        <v>227</v>
      </c>
      <c r="AS6" s="337" t="s">
        <v>0</v>
      </c>
      <c r="AT6" s="337"/>
      <c r="AU6" s="337"/>
      <c r="AV6" s="337"/>
      <c r="AW6" s="337"/>
      <c r="AX6" s="337"/>
      <c r="AY6" s="338"/>
      <c r="AZ6" s="337"/>
      <c r="BA6" s="337"/>
      <c r="BB6" s="337"/>
      <c r="BC6" s="337"/>
      <c r="BD6" s="337"/>
      <c r="BE6" s="338"/>
      <c r="BF6" s="338"/>
      <c r="BG6" s="338"/>
      <c r="BH6" s="338"/>
      <c r="BI6" s="338"/>
    </row>
    <row r="7" spans="1:61" ht="11.25" customHeight="1">
      <c r="A7" s="317"/>
      <c r="B7" s="340"/>
      <c r="C7" s="337"/>
      <c r="D7" s="337"/>
      <c r="E7" s="337"/>
      <c r="F7" s="337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7"/>
      <c r="W7" s="337"/>
      <c r="X7" s="337"/>
      <c r="Y7" s="337"/>
      <c r="Z7" s="337"/>
      <c r="AA7" s="337"/>
      <c r="AB7" s="337"/>
      <c r="AC7" s="337"/>
      <c r="AD7" s="337"/>
      <c r="AE7" s="338"/>
      <c r="AF7" s="337"/>
      <c r="AG7" s="337"/>
      <c r="AH7" s="337"/>
      <c r="AI7" s="337"/>
      <c r="AJ7" s="337"/>
      <c r="AK7" s="337"/>
      <c r="AL7" s="337"/>
      <c r="AM7" s="337"/>
      <c r="AN7" s="337"/>
      <c r="AO7" s="338"/>
      <c r="AP7" s="337"/>
      <c r="AQ7" s="337"/>
      <c r="AR7" s="337"/>
      <c r="AS7" s="337"/>
      <c r="AT7" s="337"/>
      <c r="AU7" s="337"/>
      <c r="AV7" s="337"/>
      <c r="AW7" s="337"/>
      <c r="AX7" s="337"/>
      <c r="AY7" s="338"/>
      <c r="AZ7" s="337"/>
      <c r="BA7" s="337"/>
      <c r="BB7" s="337"/>
      <c r="BC7" s="337"/>
      <c r="BD7" s="337"/>
      <c r="BE7" s="338"/>
      <c r="BF7" s="338"/>
      <c r="BG7" s="338"/>
      <c r="BH7" s="338"/>
      <c r="BI7" s="338"/>
    </row>
    <row r="8" spans="1:61" ht="14.25" customHeight="1" hidden="1">
      <c r="A8" s="116">
        <v>1</v>
      </c>
      <c r="B8" s="116"/>
      <c r="C8" s="116"/>
      <c r="D8" s="117" t="s">
        <v>228</v>
      </c>
      <c r="E8" s="118"/>
      <c r="F8" s="118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339"/>
      <c r="BF8" s="339"/>
      <c r="BG8" s="339"/>
      <c r="BH8" s="339"/>
      <c r="BI8" s="339"/>
    </row>
    <row r="9" spans="1:61" ht="14.25" customHeight="1" hidden="1">
      <c r="A9" s="116">
        <v>2</v>
      </c>
      <c r="B9" s="116"/>
      <c r="C9" s="116"/>
      <c r="D9" s="117" t="s">
        <v>229</v>
      </c>
      <c r="E9" s="118"/>
      <c r="F9" s="118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339"/>
      <c r="BF9" s="339"/>
      <c r="BG9" s="339"/>
      <c r="BH9" s="339"/>
      <c r="BI9" s="339"/>
    </row>
    <row r="10" spans="1:61" ht="3.75" customHeight="1" thickBot="1">
      <c r="A10" s="110">
        <v>3</v>
      </c>
      <c r="B10" s="116"/>
      <c r="C10" s="116"/>
      <c r="D10" s="119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</row>
    <row r="11" spans="1:61" ht="13.5" customHeight="1" thickBot="1">
      <c r="A11" s="110">
        <v>4</v>
      </c>
      <c r="B11" s="120"/>
      <c r="C11" s="120"/>
      <c r="D11" s="319" t="s">
        <v>6</v>
      </c>
      <c r="E11" s="319"/>
      <c r="F11" s="319"/>
      <c r="G11" s="121" t="s">
        <v>41</v>
      </c>
      <c r="H11" s="120" t="s">
        <v>32</v>
      </c>
      <c r="I11" s="120"/>
      <c r="J11" s="120"/>
      <c r="K11" s="120" t="s">
        <v>13</v>
      </c>
      <c r="L11" s="120"/>
      <c r="M11" s="121">
        <f>SUM(M13,M240)</f>
        <v>9112</v>
      </c>
      <c r="N11" s="121">
        <f aca="true" t="shared" si="0" ref="N11:T11">SUM(N13,N240)</f>
        <v>9112</v>
      </c>
      <c r="O11" s="121">
        <f>SUM(O13,O240)</f>
        <v>680</v>
      </c>
      <c r="P11" s="121">
        <f t="shared" si="0"/>
        <v>0</v>
      </c>
      <c r="Q11" s="121">
        <f t="shared" si="0"/>
        <v>0</v>
      </c>
      <c r="R11" s="121">
        <f t="shared" si="0"/>
        <v>0</v>
      </c>
      <c r="S11" s="121">
        <f t="shared" si="0"/>
        <v>7099</v>
      </c>
      <c r="T11" s="121">
        <f t="shared" si="0"/>
        <v>465</v>
      </c>
      <c r="U11" s="121">
        <f>SUM(U13,U240)</f>
        <v>244</v>
      </c>
      <c r="V11" s="122" t="s">
        <v>205</v>
      </c>
      <c r="W11" s="123">
        <v>2700</v>
      </c>
      <c r="X11" s="124">
        <v>190</v>
      </c>
      <c r="Y11" s="122" t="s">
        <v>7</v>
      </c>
      <c r="Z11" s="123">
        <v>2700</v>
      </c>
      <c r="AA11" s="121">
        <f aca="true" t="shared" si="1" ref="AA11:AF11">SUM(AA13,AA240)</f>
        <v>66</v>
      </c>
      <c r="AB11" s="121">
        <f t="shared" si="1"/>
        <v>114</v>
      </c>
      <c r="AC11" s="121">
        <f t="shared" si="1"/>
        <v>18</v>
      </c>
      <c r="AD11" s="121">
        <f t="shared" si="1"/>
        <v>2286</v>
      </c>
      <c r="AE11" s="121">
        <f t="shared" si="1"/>
        <v>108</v>
      </c>
      <c r="AF11" s="121">
        <f t="shared" si="1"/>
        <v>75</v>
      </c>
      <c r="AG11" s="123">
        <v>2772</v>
      </c>
      <c r="AH11" s="124">
        <v>260</v>
      </c>
      <c r="AI11" s="122" t="s">
        <v>8</v>
      </c>
      <c r="AJ11" s="123">
        <v>2772</v>
      </c>
      <c r="AK11" s="121">
        <f aca="true" t="shared" si="2" ref="AK11:AP11">SUM(AK13,AK240)</f>
        <v>84</v>
      </c>
      <c r="AL11" s="121">
        <f t="shared" si="2"/>
        <v>150</v>
      </c>
      <c r="AM11" s="121">
        <f t="shared" si="2"/>
        <v>36</v>
      </c>
      <c r="AN11" s="121">
        <f t="shared" si="2"/>
        <v>2147</v>
      </c>
      <c r="AO11" s="121">
        <f t="shared" si="2"/>
        <v>139</v>
      </c>
      <c r="AP11" s="121">
        <f t="shared" si="2"/>
        <v>77</v>
      </c>
      <c r="AQ11" s="123">
        <v>2772</v>
      </c>
      <c r="AR11" s="124">
        <v>216</v>
      </c>
      <c r="AS11" s="122" t="s">
        <v>8</v>
      </c>
      <c r="AT11" s="123">
        <v>2772</v>
      </c>
      <c r="AU11" s="121">
        <f aca="true" t="shared" si="3" ref="AU11:AZ11">SUM(AU13,AU240)</f>
        <v>72</v>
      </c>
      <c r="AV11" s="121">
        <f t="shared" si="3"/>
        <v>138</v>
      </c>
      <c r="AW11" s="121">
        <f t="shared" si="3"/>
        <v>0</v>
      </c>
      <c r="AX11" s="121">
        <f t="shared" si="3"/>
        <v>1885</v>
      </c>
      <c r="AY11" s="121">
        <f t="shared" si="3"/>
        <v>137</v>
      </c>
      <c r="AZ11" s="121">
        <f t="shared" si="3"/>
        <v>77</v>
      </c>
      <c r="BA11" s="121"/>
      <c r="BB11" s="121"/>
      <c r="BC11" s="121"/>
      <c r="BD11" s="121"/>
      <c r="BE11" s="121" t="s">
        <v>230</v>
      </c>
      <c r="BF11" s="120"/>
      <c r="BG11" s="120" t="s">
        <v>231</v>
      </c>
      <c r="BH11" s="124">
        <v>148</v>
      </c>
      <c r="BI11" s="122"/>
    </row>
    <row r="12" spans="1:61" ht="3.75" customHeight="1" thickBot="1">
      <c r="A12" s="110">
        <v>5</v>
      </c>
      <c r="B12" s="116"/>
      <c r="C12" s="116"/>
      <c r="D12" s="119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</row>
    <row r="13" spans="1:61" ht="13.5" customHeight="1" thickBot="1">
      <c r="A13" s="110">
        <v>6</v>
      </c>
      <c r="B13" s="120"/>
      <c r="C13" s="120"/>
      <c r="D13" s="319" t="s">
        <v>232</v>
      </c>
      <c r="E13" s="319"/>
      <c r="F13" s="319"/>
      <c r="G13" s="121" t="s">
        <v>41</v>
      </c>
      <c r="H13" s="120" t="s">
        <v>30</v>
      </c>
      <c r="I13" s="120"/>
      <c r="J13" s="120"/>
      <c r="K13" s="120" t="s">
        <v>13</v>
      </c>
      <c r="L13" s="120"/>
      <c r="M13" s="123">
        <f>SUM(M16,M206,M222)</f>
        <v>8968</v>
      </c>
      <c r="N13" s="121">
        <f aca="true" t="shared" si="4" ref="N13:T13">SUM(N16,N206,N222)</f>
        <v>8968</v>
      </c>
      <c r="O13" s="121">
        <f t="shared" si="4"/>
        <v>664</v>
      </c>
      <c r="P13" s="121">
        <f t="shared" si="4"/>
        <v>0</v>
      </c>
      <c r="Q13" s="121">
        <f t="shared" si="4"/>
        <v>0</v>
      </c>
      <c r="R13" s="121">
        <f t="shared" si="4"/>
        <v>0</v>
      </c>
      <c r="S13" s="121">
        <f t="shared" si="4"/>
        <v>6979</v>
      </c>
      <c r="T13" s="121">
        <f t="shared" si="4"/>
        <v>457</v>
      </c>
      <c r="U13" s="121">
        <f>SUM(U16,U206,U222)</f>
        <v>240</v>
      </c>
      <c r="V13" s="122" t="s">
        <v>278</v>
      </c>
      <c r="W13" s="123">
        <v>2700</v>
      </c>
      <c r="X13" s="124">
        <v>190</v>
      </c>
      <c r="Y13" s="122" t="s">
        <v>7</v>
      </c>
      <c r="Z13" s="123">
        <v>2700</v>
      </c>
      <c r="AA13" s="123">
        <f>SUM(AA16,AA222)</f>
        <v>66</v>
      </c>
      <c r="AB13" s="123">
        <f>SUM(AB16,AB206,AB222)</f>
        <v>114</v>
      </c>
      <c r="AC13" s="123">
        <f>SUM(AC16,AC222)</f>
        <v>18</v>
      </c>
      <c r="AD13" s="123">
        <f>SUM(AD16,AD222)</f>
        <v>2286</v>
      </c>
      <c r="AE13" s="123">
        <f>SUM(AE16,AE222)</f>
        <v>108</v>
      </c>
      <c r="AF13" s="123">
        <f>SUM(AF16,U208)</f>
        <v>75</v>
      </c>
      <c r="AG13" s="123">
        <v>2700</v>
      </c>
      <c r="AH13" s="124">
        <v>252</v>
      </c>
      <c r="AI13" s="122" t="s">
        <v>7</v>
      </c>
      <c r="AJ13" s="123">
        <v>2700</v>
      </c>
      <c r="AK13" s="123">
        <f>SUM(AK16,AK222)</f>
        <v>80</v>
      </c>
      <c r="AL13" s="123">
        <f>SUM(AL16,AL206,AL222)</f>
        <v>146</v>
      </c>
      <c r="AM13" s="123">
        <f>SUM(AM16,AM222)</f>
        <v>36</v>
      </c>
      <c r="AN13" s="123">
        <f>SUM(AN16,AN222)</f>
        <v>2087</v>
      </c>
      <c r="AO13" s="123">
        <f>SUM(AO16,AO222)</f>
        <v>135</v>
      </c>
      <c r="AP13" s="123">
        <f>SUM(AP16,U216)</f>
        <v>75</v>
      </c>
      <c r="AQ13" s="123">
        <v>2700</v>
      </c>
      <c r="AR13" s="124">
        <v>208</v>
      </c>
      <c r="AS13" s="122" t="s">
        <v>7</v>
      </c>
      <c r="AT13" s="123">
        <v>2700</v>
      </c>
      <c r="AU13" s="123">
        <f>SUM(AU16)</f>
        <v>68</v>
      </c>
      <c r="AV13" s="123">
        <f>SUM(AV16,AV206,AV222)</f>
        <v>134</v>
      </c>
      <c r="AW13" s="123">
        <f>SUM(AW16,AW222)</f>
        <v>0</v>
      </c>
      <c r="AX13" s="123">
        <f>SUM(AX16,AX222)</f>
        <v>1825</v>
      </c>
      <c r="AY13" s="123">
        <f>SUM(AY16,AY222)</f>
        <v>133</v>
      </c>
      <c r="AZ13" s="123">
        <f>SUM(AZ16,U217,AZ222)</f>
        <v>75</v>
      </c>
      <c r="BA13" s="121"/>
      <c r="BB13" s="121"/>
      <c r="BC13" s="121"/>
      <c r="BD13" s="121"/>
      <c r="BE13" s="121" t="s">
        <v>230</v>
      </c>
      <c r="BF13" s="120"/>
      <c r="BG13" s="120" t="s">
        <v>233</v>
      </c>
      <c r="BH13" s="124">
        <v>148</v>
      </c>
      <c r="BI13" s="122"/>
    </row>
    <row r="14" spans="1:61" ht="3.75" customHeight="1">
      <c r="A14" s="110">
        <v>7</v>
      </c>
      <c r="B14" s="116"/>
      <c r="C14" s="116"/>
      <c r="D14" s="119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 thickBot="1">
      <c r="A15" s="116">
        <v>8</v>
      </c>
      <c r="B15" s="125"/>
      <c r="C15" s="125"/>
      <c r="D15" s="336" t="s">
        <v>234</v>
      </c>
      <c r="E15" s="336"/>
      <c r="F15" s="336"/>
      <c r="G15" s="125"/>
      <c r="H15" s="125"/>
      <c r="I15" s="125"/>
      <c r="J15" s="125"/>
      <c r="K15" s="125"/>
      <c r="L15" s="226"/>
      <c r="M15" s="125"/>
      <c r="N15" s="125"/>
      <c r="O15" s="118" t="s">
        <v>279</v>
      </c>
      <c r="P15" s="118" t="s">
        <v>280</v>
      </c>
      <c r="Q15" s="118" t="s">
        <v>240</v>
      </c>
      <c r="R15" s="118" t="s">
        <v>281</v>
      </c>
      <c r="S15" s="118" t="s">
        <v>282</v>
      </c>
      <c r="T15" s="118" t="s">
        <v>283</v>
      </c>
      <c r="U15" s="125"/>
      <c r="V15" s="125"/>
      <c r="W15" s="125"/>
      <c r="X15" s="125"/>
      <c r="Y15" s="125"/>
      <c r="Z15" s="125"/>
      <c r="AA15" s="125"/>
      <c r="AB15" s="125"/>
      <c r="AC15" s="226"/>
      <c r="AD15" s="226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</row>
    <row r="16" spans="1:61" ht="13.5" customHeight="1" thickBot="1">
      <c r="A16" s="110">
        <v>9</v>
      </c>
      <c r="B16" s="120"/>
      <c r="C16" s="120"/>
      <c r="D16" s="319" t="s">
        <v>235</v>
      </c>
      <c r="E16" s="319"/>
      <c r="F16" s="319"/>
      <c r="G16" s="121" t="s">
        <v>40</v>
      </c>
      <c r="H16" s="120" t="s">
        <v>30</v>
      </c>
      <c r="I16" s="120"/>
      <c r="J16" s="120"/>
      <c r="K16" s="120" t="s">
        <v>13</v>
      </c>
      <c r="L16" s="120"/>
      <c r="M16" s="123">
        <f>M19</f>
        <v>8104</v>
      </c>
      <c r="N16" s="122">
        <v>8104</v>
      </c>
      <c r="O16" s="123">
        <f>O19</f>
        <v>608</v>
      </c>
      <c r="P16" s="120">
        <v>0</v>
      </c>
      <c r="Q16" s="120">
        <v>0</v>
      </c>
      <c r="R16" s="120">
        <v>0</v>
      </c>
      <c r="S16" s="123">
        <f>S19</f>
        <v>6252</v>
      </c>
      <c r="T16" s="123">
        <f>T19</f>
        <v>376</v>
      </c>
      <c r="U16" s="123">
        <f>U19</f>
        <v>216</v>
      </c>
      <c r="V16" s="122" t="s">
        <v>207</v>
      </c>
      <c r="W16" s="123">
        <v>2592</v>
      </c>
      <c r="X16" s="124">
        <v>190</v>
      </c>
      <c r="Y16" s="122" t="s">
        <v>68</v>
      </c>
      <c r="Z16" s="123">
        <v>2592</v>
      </c>
      <c r="AA16" s="123">
        <f aca="true" t="shared" si="5" ref="AA16:AF16">AA19</f>
        <v>66</v>
      </c>
      <c r="AB16" s="123">
        <f t="shared" si="5"/>
        <v>114</v>
      </c>
      <c r="AC16" s="123">
        <f t="shared" si="5"/>
        <v>18</v>
      </c>
      <c r="AD16" s="123">
        <f t="shared" si="5"/>
        <v>2286</v>
      </c>
      <c r="AE16" s="123">
        <f t="shared" si="5"/>
        <v>108</v>
      </c>
      <c r="AF16" s="123">
        <f t="shared" si="5"/>
        <v>72</v>
      </c>
      <c r="AG16" s="123">
        <v>2484</v>
      </c>
      <c r="AH16" s="124">
        <v>252</v>
      </c>
      <c r="AI16" s="122" t="s">
        <v>67</v>
      </c>
      <c r="AJ16" s="123">
        <v>2484</v>
      </c>
      <c r="AK16" s="123">
        <f aca="true" t="shared" si="6" ref="AK16:AP16">AK19</f>
        <v>80</v>
      </c>
      <c r="AL16" s="123">
        <f t="shared" si="6"/>
        <v>146</v>
      </c>
      <c r="AM16" s="123">
        <f t="shared" si="6"/>
        <v>36</v>
      </c>
      <c r="AN16" s="123">
        <f t="shared" si="6"/>
        <v>2087</v>
      </c>
      <c r="AO16" s="123">
        <f t="shared" si="6"/>
        <v>135</v>
      </c>
      <c r="AP16" s="123">
        <f t="shared" si="6"/>
        <v>69</v>
      </c>
      <c r="AQ16" s="123">
        <v>2160</v>
      </c>
      <c r="AR16" s="124">
        <v>200</v>
      </c>
      <c r="AS16" s="122" t="s">
        <v>62</v>
      </c>
      <c r="AT16" s="123">
        <v>2160</v>
      </c>
      <c r="AU16" s="123">
        <f aca="true" t="shared" si="7" ref="AU16:AZ16">AU19</f>
        <v>68</v>
      </c>
      <c r="AV16" s="123">
        <f t="shared" si="7"/>
        <v>134</v>
      </c>
      <c r="AW16" s="123">
        <f t="shared" si="7"/>
        <v>0</v>
      </c>
      <c r="AX16" s="123">
        <f t="shared" si="7"/>
        <v>1825</v>
      </c>
      <c r="AY16" s="123">
        <f t="shared" si="7"/>
        <v>133</v>
      </c>
      <c r="AZ16" s="123">
        <f t="shared" si="7"/>
        <v>60</v>
      </c>
      <c r="BA16" s="121"/>
      <c r="BB16" s="121"/>
      <c r="BC16" s="121"/>
      <c r="BD16" s="121"/>
      <c r="BE16" s="121" t="s">
        <v>230</v>
      </c>
      <c r="BF16" s="120"/>
      <c r="BG16" s="120" t="s">
        <v>236</v>
      </c>
      <c r="BH16" s="124">
        <v>148</v>
      </c>
      <c r="BI16" s="122"/>
    </row>
    <row r="17" spans="1:61" ht="3.75" customHeight="1">
      <c r="A17" s="110">
        <v>10</v>
      </c>
      <c r="B17" s="116"/>
      <c r="C17" s="116"/>
      <c r="D17" s="119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</row>
    <row r="18" spans="1:61" ht="13.5" customHeight="1" thickBot="1">
      <c r="A18" s="116">
        <v>11</v>
      </c>
      <c r="B18" s="125"/>
      <c r="C18" s="125"/>
      <c r="D18" s="336" t="s">
        <v>234</v>
      </c>
      <c r="E18" s="336"/>
      <c r="F18" s="336"/>
      <c r="G18" s="125"/>
      <c r="H18" s="125"/>
      <c r="I18" s="125"/>
      <c r="J18" s="125"/>
      <c r="K18" s="125"/>
      <c r="L18" s="125"/>
      <c r="M18" s="226"/>
      <c r="N18" s="125"/>
      <c r="O18" s="118" t="s">
        <v>279</v>
      </c>
      <c r="P18" s="118" t="s">
        <v>280</v>
      </c>
      <c r="Q18" s="118" t="s">
        <v>240</v>
      </c>
      <c r="R18" s="118" t="s">
        <v>281</v>
      </c>
      <c r="S18" s="118" t="s">
        <v>282</v>
      </c>
      <c r="T18" s="118" t="s">
        <v>283</v>
      </c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</row>
    <row r="19" spans="1:61" ht="13.5" customHeight="1" thickBot="1">
      <c r="A19" s="110">
        <v>12</v>
      </c>
      <c r="B19" s="120"/>
      <c r="C19" s="120" t="s">
        <v>72</v>
      </c>
      <c r="D19" s="319" t="s">
        <v>73</v>
      </c>
      <c r="E19" s="319"/>
      <c r="F19" s="319"/>
      <c r="G19" s="121" t="s">
        <v>40</v>
      </c>
      <c r="H19" s="120" t="s">
        <v>30</v>
      </c>
      <c r="I19" s="120"/>
      <c r="J19" s="120"/>
      <c r="K19" s="120" t="s">
        <v>13</v>
      </c>
      <c r="L19" s="120"/>
      <c r="M19" s="124">
        <f>SUM(M21,M130)</f>
        <v>8104</v>
      </c>
      <c r="N19" s="124">
        <v>8104</v>
      </c>
      <c r="O19" s="124">
        <f>SUM(O21,O130)</f>
        <v>608</v>
      </c>
      <c r="P19" s="124">
        <f>SUM(P21,P124,P130)</f>
        <v>0</v>
      </c>
      <c r="Q19" s="124">
        <f>SUM(Q21,Q124,Q130)</f>
        <v>0</v>
      </c>
      <c r="R19" s="124">
        <f>SUM(R21,R124,R130)</f>
        <v>0</v>
      </c>
      <c r="S19" s="124">
        <f>SUM(S21,S130)</f>
        <v>6252</v>
      </c>
      <c r="T19" s="124">
        <f>SUM(T21,T130)</f>
        <v>376</v>
      </c>
      <c r="U19" s="121">
        <f>SUM(U21,U130)</f>
        <v>216</v>
      </c>
      <c r="V19" s="122" t="s">
        <v>207</v>
      </c>
      <c r="W19" s="123">
        <v>2592</v>
      </c>
      <c r="X19" s="124">
        <v>190</v>
      </c>
      <c r="Y19" s="122" t="s">
        <v>68</v>
      </c>
      <c r="Z19" s="123">
        <v>2592</v>
      </c>
      <c r="AA19" s="121">
        <f aca="true" t="shared" si="8" ref="AA19:AF19">SUM(AA21,AA130)</f>
        <v>66</v>
      </c>
      <c r="AB19" s="121">
        <f t="shared" si="8"/>
        <v>114</v>
      </c>
      <c r="AC19" s="121">
        <f t="shared" si="8"/>
        <v>18</v>
      </c>
      <c r="AD19" s="121">
        <f t="shared" si="8"/>
        <v>2286</v>
      </c>
      <c r="AE19" s="121">
        <f t="shared" si="8"/>
        <v>108</v>
      </c>
      <c r="AF19" s="123">
        <f t="shared" si="8"/>
        <v>72</v>
      </c>
      <c r="AG19" s="123">
        <v>2484</v>
      </c>
      <c r="AH19" s="124">
        <v>252</v>
      </c>
      <c r="AI19" s="122" t="s">
        <v>67</v>
      </c>
      <c r="AJ19" s="123">
        <v>2484</v>
      </c>
      <c r="AK19" s="121">
        <f aca="true" t="shared" si="9" ref="AK19:AP19">SUM(AK21,AK130)</f>
        <v>80</v>
      </c>
      <c r="AL19" s="121">
        <f t="shared" si="9"/>
        <v>146</v>
      </c>
      <c r="AM19" s="121">
        <f t="shared" si="9"/>
        <v>36</v>
      </c>
      <c r="AN19" s="121">
        <f t="shared" si="9"/>
        <v>2087</v>
      </c>
      <c r="AO19" s="121">
        <f t="shared" si="9"/>
        <v>135</v>
      </c>
      <c r="AP19" s="123">
        <f t="shared" si="9"/>
        <v>69</v>
      </c>
      <c r="AQ19" s="123">
        <v>2160</v>
      </c>
      <c r="AR19" s="124">
        <v>200</v>
      </c>
      <c r="AS19" s="122" t="s">
        <v>62</v>
      </c>
      <c r="AT19" s="123">
        <v>2160</v>
      </c>
      <c r="AU19" s="121">
        <f aca="true" t="shared" si="10" ref="AU19:AZ19">SUM(AU21,AU130)</f>
        <v>68</v>
      </c>
      <c r="AV19" s="121">
        <f t="shared" si="10"/>
        <v>134</v>
      </c>
      <c r="AW19" s="121">
        <f t="shared" si="10"/>
        <v>0</v>
      </c>
      <c r="AX19" s="121">
        <f t="shared" si="10"/>
        <v>1825</v>
      </c>
      <c r="AY19" s="121">
        <f t="shared" si="10"/>
        <v>133</v>
      </c>
      <c r="AZ19" s="123">
        <f t="shared" si="10"/>
        <v>60</v>
      </c>
      <c r="BA19" s="121"/>
      <c r="BB19" s="121"/>
      <c r="BC19" s="121"/>
      <c r="BD19" s="121"/>
      <c r="BE19" s="121" t="s">
        <v>230</v>
      </c>
      <c r="BF19" s="120"/>
      <c r="BG19" s="120" t="s">
        <v>236</v>
      </c>
      <c r="BH19" s="124">
        <v>148</v>
      </c>
      <c r="BI19" s="122"/>
    </row>
    <row r="20" spans="1:61" ht="3.75" customHeight="1" thickBot="1">
      <c r="A20" s="110">
        <v>13</v>
      </c>
      <c r="B20" s="116"/>
      <c r="C20" s="116"/>
      <c r="D20" s="119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</row>
    <row r="21" spans="1:61" ht="13.5" customHeight="1" thickBot="1">
      <c r="A21" s="110">
        <v>14</v>
      </c>
      <c r="B21" s="120"/>
      <c r="C21" s="120" t="s">
        <v>237</v>
      </c>
      <c r="D21" s="319" t="s">
        <v>238</v>
      </c>
      <c r="E21" s="319"/>
      <c r="F21" s="319"/>
      <c r="G21" s="121" t="s">
        <v>29</v>
      </c>
      <c r="H21" s="120" t="s">
        <v>25</v>
      </c>
      <c r="I21" s="120"/>
      <c r="J21" s="120"/>
      <c r="K21" s="120" t="s">
        <v>13</v>
      </c>
      <c r="L21" s="120"/>
      <c r="M21" s="124">
        <f>SUM(M22:M126)</f>
        <v>5836</v>
      </c>
      <c r="N21" s="124">
        <v>5836</v>
      </c>
      <c r="O21" s="124">
        <f>SUM(O22:O126)</f>
        <v>422</v>
      </c>
      <c r="P21" s="124">
        <f>SUM(P22:P120)</f>
        <v>0</v>
      </c>
      <c r="Q21" s="124">
        <f>SUM(Q22:Q120)</f>
        <v>0</v>
      </c>
      <c r="R21" s="124">
        <f>SUM(R22:R120)</f>
        <v>0</v>
      </c>
      <c r="S21" s="124">
        <f>SUM(S22:S126)</f>
        <v>4289</v>
      </c>
      <c r="T21" s="124">
        <f>SUM(T22:T126)</f>
        <v>257</v>
      </c>
      <c r="U21" s="121">
        <f>SUM(U22:U126)</f>
        <v>153</v>
      </c>
      <c r="V21" s="122" t="s">
        <v>284</v>
      </c>
      <c r="W21" s="123">
        <v>2448</v>
      </c>
      <c r="X21" s="124">
        <v>180</v>
      </c>
      <c r="Y21" s="122" t="s">
        <v>66</v>
      </c>
      <c r="Z21" s="123">
        <v>2448</v>
      </c>
      <c r="AA21" s="124">
        <f aca="true" t="shared" si="11" ref="AA21:AF21">SUM(AA34,AA37,AA40,AA43,AA46,AA49,AA55,AA97,AA100,AA106,AA109,AA126)</f>
        <v>62</v>
      </c>
      <c r="AB21" s="124">
        <f t="shared" si="11"/>
        <v>108</v>
      </c>
      <c r="AC21" s="124">
        <f t="shared" si="11"/>
        <v>18</v>
      </c>
      <c r="AD21" s="124">
        <f t="shared" si="11"/>
        <v>2161</v>
      </c>
      <c r="AE21" s="124">
        <f t="shared" si="11"/>
        <v>99</v>
      </c>
      <c r="AF21" s="124">
        <f t="shared" si="11"/>
        <v>68</v>
      </c>
      <c r="AG21" s="123">
        <v>1620</v>
      </c>
      <c r="AH21" s="124">
        <v>184</v>
      </c>
      <c r="AI21" s="122" t="s">
        <v>54</v>
      </c>
      <c r="AJ21" s="123">
        <v>1620</v>
      </c>
      <c r="AK21" s="124">
        <f aca="true" t="shared" si="12" ref="AK21:AP21">SUM(AK49,AK52,AK61,AK64,AK67,AK76,AK85,AK88,AK114,AK117)</f>
        <v>56</v>
      </c>
      <c r="AL21" s="124">
        <f t="shared" si="12"/>
        <v>102</v>
      </c>
      <c r="AM21" s="124">
        <f t="shared" si="12"/>
        <v>36</v>
      </c>
      <c r="AN21" s="124">
        <f t="shared" si="12"/>
        <v>1330</v>
      </c>
      <c r="AO21" s="124">
        <f t="shared" si="12"/>
        <v>96</v>
      </c>
      <c r="AP21" s="124">
        <f t="shared" si="12"/>
        <v>45</v>
      </c>
      <c r="AQ21" s="123">
        <v>900</v>
      </c>
      <c r="AR21" s="124">
        <v>92</v>
      </c>
      <c r="AS21" s="122" t="s">
        <v>34</v>
      </c>
      <c r="AT21" s="123">
        <v>900</v>
      </c>
      <c r="AU21" s="124">
        <f aca="true" t="shared" si="13" ref="AU21:AZ21">SUM(AU58,AU70,AU73,AU76,AU79,AU82,AU91,AU94)</f>
        <v>32</v>
      </c>
      <c r="AV21" s="124">
        <f t="shared" si="13"/>
        <v>62</v>
      </c>
      <c r="AW21" s="124">
        <f t="shared" si="13"/>
        <v>0</v>
      </c>
      <c r="AX21" s="124">
        <f t="shared" si="13"/>
        <v>744</v>
      </c>
      <c r="AY21" s="124">
        <f t="shared" si="13"/>
        <v>62</v>
      </c>
      <c r="AZ21" s="124">
        <f t="shared" si="13"/>
        <v>25</v>
      </c>
      <c r="BA21" s="121"/>
      <c r="BB21" s="121"/>
      <c r="BC21" s="121"/>
      <c r="BD21" s="121"/>
      <c r="BE21" s="121" t="s">
        <v>230</v>
      </c>
      <c r="BF21" s="120"/>
      <c r="BG21" s="120" t="s">
        <v>239</v>
      </c>
      <c r="BH21" s="124">
        <v>98</v>
      </c>
      <c r="BI21" s="122"/>
    </row>
    <row r="22" spans="1:61" ht="14.25" customHeight="1">
      <c r="A22" s="126">
        <v>15</v>
      </c>
      <c r="B22" s="114" t="s">
        <v>10</v>
      </c>
      <c r="C22" s="297" t="s">
        <v>74</v>
      </c>
      <c r="D22" s="298" t="s">
        <v>75</v>
      </c>
      <c r="E22" s="298"/>
      <c r="F22" s="298"/>
      <c r="G22" s="128"/>
      <c r="H22" s="115"/>
      <c r="I22" s="115"/>
      <c r="J22" s="115"/>
      <c r="K22" s="115"/>
      <c r="L22" s="115"/>
      <c r="M22" s="129">
        <v>108</v>
      </c>
      <c r="N22" s="129">
        <v>108</v>
      </c>
      <c r="O22" s="118"/>
      <c r="P22" s="118"/>
      <c r="Q22" s="118"/>
      <c r="R22" s="118"/>
      <c r="S22" s="118"/>
      <c r="T22" s="129"/>
      <c r="U22" s="130">
        <v>3</v>
      </c>
      <c r="V22" s="129" t="s">
        <v>13</v>
      </c>
      <c r="W22" s="131"/>
      <c r="X22" s="118"/>
      <c r="Y22" s="129"/>
      <c r="Z22" s="131"/>
      <c r="AA22" s="114"/>
      <c r="AB22" s="114"/>
      <c r="AC22" s="114"/>
      <c r="AD22" s="114"/>
      <c r="AE22" s="114"/>
      <c r="AF22" s="129"/>
      <c r="AG22" s="131"/>
      <c r="AH22" s="118"/>
      <c r="AI22" s="129"/>
      <c r="AJ22" s="131"/>
      <c r="AK22" s="114"/>
      <c r="AL22" s="114"/>
      <c r="AM22" s="114"/>
      <c r="AN22" s="114"/>
      <c r="AO22" s="114"/>
      <c r="AP22" s="129"/>
      <c r="AQ22" s="131"/>
      <c r="AR22" s="118"/>
      <c r="AS22" s="129"/>
      <c r="AT22" s="131"/>
      <c r="AU22" s="114"/>
      <c r="AV22" s="114"/>
      <c r="AW22" s="114"/>
      <c r="AX22" s="114"/>
      <c r="AY22" s="114"/>
      <c r="AZ22" s="129"/>
      <c r="BA22" s="131"/>
      <c r="BB22" s="131"/>
      <c r="BC22" s="131"/>
      <c r="BD22" s="131"/>
      <c r="BE22" s="132">
        <v>36</v>
      </c>
      <c r="BF22" s="118"/>
      <c r="BG22" s="118"/>
      <c r="BH22" s="118"/>
      <c r="BI22" s="118"/>
    </row>
    <row r="23" spans="1:61" s="139" customFormat="1" ht="14.25" customHeight="1" hidden="1">
      <c r="A23" s="133">
        <v>16</v>
      </c>
      <c r="B23" s="134" t="s">
        <v>11</v>
      </c>
      <c r="C23" s="297"/>
      <c r="D23" s="299"/>
      <c r="E23" s="299"/>
      <c r="F23" s="299"/>
      <c r="G23" s="300" t="s">
        <v>285</v>
      </c>
      <c r="H23" s="300"/>
      <c r="I23" s="300"/>
      <c r="J23" s="300"/>
      <c r="K23" s="300"/>
      <c r="L23" s="300"/>
      <c r="M23" s="300"/>
      <c r="N23" s="135"/>
      <c r="O23" s="136"/>
      <c r="P23" s="136"/>
      <c r="Q23" s="136"/>
      <c r="R23" s="136"/>
      <c r="S23" s="136"/>
      <c r="T23" s="135"/>
      <c r="U23" s="301"/>
      <c r="V23" s="301"/>
      <c r="W23" s="137"/>
      <c r="X23" s="136"/>
      <c r="Y23" s="135"/>
      <c r="Z23" s="137"/>
      <c r="AA23" s="138"/>
      <c r="AB23" s="138"/>
      <c r="AC23" s="136"/>
      <c r="AD23" s="136"/>
      <c r="AE23" s="136"/>
      <c r="AF23" s="135"/>
      <c r="AG23" s="137"/>
      <c r="AH23" s="136"/>
      <c r="AI23" s="135"/>
      <c r="AJ23" s="137"/>
      <c r="AK23" s="138"/>
      <c r="AL23" s="138"/>
      <c r="AM23" s="136"/>
      <c r="AN23" s="136"/>
      <c r="AO23" s="136"/>
      <c r="AP23" s="135"/>
      <c r="AQ23" s="137"/>
      <c r="AR23" s="136"/>
      <c r="AS23" s="135"/>
      <c r="AT23" s="137"/>
      <c r="AU23" s="138"/>
      <c r="AV23" s="138"/>
      <c r="AW23" s="136"/>
      <c r="AX23" s="136"/>
      <c r="AY23" s="136"/>
      <c r="AZ23" s="135"/>
      <c r="BA23" s="137"/>
      <c r="BB23" s="137"/>
      <c r="BC23" s="137"/>
      <c r="BD23" s="137"/>
      <c r="BE23" s="136"/>
      <c r="BF23" s="136"/>
      <c r="BG23" s="136"/>
      <c r="BH23" s="136"/>
      <c r="BI23" s="136"/>
    </row>
    <row r="24" spans="1:61" s="139" customFormat="1" ht="14.25" customHeight="1" hidden="1">
      <c r="A24" s="133">
        <v>17</v>
      </c>
      <c r="B24" s="140" t="s">
        <v>13</v>
      </c>
      <c r="C24" s="297"/>
      <c r="D24" s="299"/>
      <c r="E24" s="299"/>
      <c r="F24" s="299"/>
      <c r="G24" s="302" t="s">
        <v>286</v>
      </c>
      <c r="H24" s="302"/>
      <c r="I24" s="302"/>
      <c r="J24" s="302"/>
      <c r="K24" s="302"/>
      <c r="L24" s="302"/>
      <c r="M24" s="302"/>
      <c r="N24" s="141"/>
      <c r="O24" s="142"/>
      <c r="P24" s="142"/>
      <c r="Q24" s="142"/>
      <c r="R24" s="142"/>
      <c r="S24" s="142"/>
      <c r="T24" s="141"/>
      <c r="U24" s="303"/>
      <c r="V24" s="303"/>
      <c r="W24" s="143"/>
      <c r="X24" s="142"/>
      <c r="Y24" s="141"/>
      <c r="Z24" s="143"/>
      <c r="AA24" s="144"/>
      <c r="AB24" s="144"/>
      <c r="AC24" s="144"/>
      <c r="AD24" s="142"/>
      <c r="AE24" s="144"/>
      <c r="AF24" s="141"/>
      <c r="AG24" s="143"/>
      <c r="AH24" s="142"/>
      <c r="AI24" s="141"/>
      <c r="AJ24" s="143"/>
      <c r="AK24" s="144"/>
      <c r="AL24" s="144"/>
      <c r="AM24" s="144"/>
      <c r="AN24" s="142"/>
      <c r="AO24" s="144"/>
      <c r="AP24" s="141"/>
      <c r="AQ24" s="143"/>
      <c r="AR24" s="142"/>
      <c r="AS24" s="141"/>
      <c r="AT24" s="143"/>
      <c r="AU24" s="144"/>
      <c r="AV24" s="144"/>
      <c r="AW24" s="144"/>
      <c r="AX24" s="142"/>
      <c r="AY24" s="144"/>
      <c r="AZ24" s="141"/>
      <c r="BA24" s="143"/>
      <c r="BB24" s="143"/>
      <c r="BC24" s="143"/>
      <c r="BD24" s="143"/>
      <c r="BE24" s="142"/>
      <c r="BF24" s="142"/>
      <c r="BG24" s="142"/>
      <c r="BH24" s="142"/>
      <c r="BI24" s="142"/>
    </row>
    <row r="25" spans="1:61" ht="14.25" customHeight="1">
      <c r="A25" s="126">
        <v>18</v>
      </c>
      <c r="B25" s="114" t="s">
        <v>10</v>
      </c>
      <c r="C25" s="297" t="s">
        <v>76</v>
      </c>
      <c r="D25" s="298" t="s">
        <v>77</v>
      </c>
      <c r="E25" s="298"/>
      <c r="F25" s="298"/>
      <c r="G25" s="128"/>
      <c r="H25" s="115"/>
      <c r="I25" s="115"/>
      <c r="J25" s="115"/>
      <c r="K25" s="115"/>
      <c r="L25" s="115"/>
      <c r="M25" s="129">
        <v>72</v>
      </c>
      <c r="N25" s="129">
        <v>72</v>
      </c>
      <c r="O25" s="118"/>
      <c r="P25" s="118"/>
      <c r="Q25" s="118"/>
      <c r="R25" s="118"/>
      <c r="S25" s="118"/>
      <c r="T25" s="129"/>
      <c r="U25" s="130">
        <v>2</v>
      </c>
      <c r="V25" s="129" t="s">
        <v>11</v>
      </c>
      <c r="W25" s="131"/>
      <c r="X25" s="118"/>
      <c r="Y25" s="129"/>
      <c r="Z25" s="131"/>
      <c r="AA25" s="114"/>
      <c r="AB25" s="114"/>
      <c r="AC25" s="114"/>
      <c r="AD25" s="114"/>
      <c r="AE25" s="114"/>
      <c r="AF25" s="129"/>
      <c r="AG25" s="131"/>
      <c r="AH25" s="118"/>
      <c r="AI25" s="129"/>
      <c r="AJ25" s="131"/>
      <c r="AK25" s="114"/>
      <c r="AL25" s="114"/>
      <c r="AM25" s="114"/>
      <c r="AN25" s="114"/>
      <c r="AO25" s="114"/>
      <c r="AP25" s="129"/>
      <c r="AQ25" s="131"/>
      <c r="AR25" s="118"/>
      <c r="AS25" s="129"/>
      <c r="AT25" s="131"/>
      <c r="AU25" s="114"/>
      <c r="AV25" s="114"/>
      <c r="AW25" s="114"/>
      <c r="AX25" s="114"/>
      <c r="AY25" s="114"/>
      <c r="AZ25" s="129"/>
      <c r="BA25" s="131"/>
      <c r="BB25" s="131"/>
      <c r="BC25" s="131"/>
      <c r="BD25" s="131"/>
      <c r="BE25" s="132">
        <v>36</v>
      </c>
      <c r="BF25" s="118"/>
      <c r="BG25" s="118"/>
      <c r="BH25" s="118"/>
      <c r="BI25" s="118"/>
    </row>
    <row r="26" spans="1:61" s="139" customFormat="1" ht="14.25" customHeight="1" hidden="1">
      <c r="A26" s="133">
        <v>19</v>
      </c>
      <c r="B26" s="134" t="s">
        <v>11</v>
      </c>
      <c r="C26" s="297"/>
      <c r="D26" s="299"/>
      <c r="E26" s="299"/>
      <c r="F26" s="299"/>
      <c r="G26" s="300" t="s">
        <v>285</v>
      </c>
      <c r="H26" s="300"/>
      <c r="I26" s="300"/>
      <c r="J26" s="300"/>
      <c r="K26" s="300"/>
      <c r="L26" s="300"/>
      <c r="M26" s="300"/>
      <c r="N26" s="135"/>
      <c r="O26" s="136"/>
      <c r="P26" s="136"/>
      <c r="Q26" s="136"/>
      <c r="R26" s="136"/>
      <c r="S26" s="136"/>
      <c r="T26" s="135"/>
      <c r="U26" s="301"/>
      <c r="V26" s="301"/>
      <c r="W26" s="137"/>
      <c r="X26" s="136"/>
      <c r="Y26" s="135"/>
      <c r="Z26" s="137"/>
      <c r="AA26" s="138"/>
      <c r="AB26" s="138"/>
      <c r="AC26" s="136"/>
      <c r="AD26" s="136"/>
      <c r="AE26" s="136"/>
      <c r="AF26" s="135"/>
      <c r="AG26" s="137"/>
      <c r="AH26" s="136"/>
      <c r="AI26" s="135"/>
      <c r="AJ26" s="137"/>
      <c r="AK26" s="138"/>
      <c r="AL26" s="138"/>
      <c r="AM26" s="136"/>
      <c r="AN26" s="136"/>
      <c r="AO26" s="136"/>
      <c r="AP26" s="135"/>
      <c r="AQ26" s="137"/>
      <c r="AR26" s="136"/>
      <c r="AS26" s="135"/>
      <c r="AT26" s="137"/>
      <c r="AU26" s="138"/>
      <c r="AV26" s="138"/>
      <c r="AW26" s="136"/>
      <c r="AX26" s="136"/>
      <c r="AY26" s="136"/>
      <c r="AZ26" s="135"/>
      <c r="BA26" s="137"/>
      <c r="BB26" s="137"/>
      <c r="BC26" s="137"/>
      <c r="BD26" s="137"/>
      <c r="BE26" s="136"/>
      <c r="BF26" s="136"/>
      <c r="BG26" s="136"/>
      <c r="BH26" s="136"/>
      <c r="BI26" s="136"/>
    </row>
    <row r="27" spans="1:61" s="139" customFormat="1" ht="14.25" customHeight="1" hidden="1">
      <c r="A27" s="133">
        <v>20</v>
      </c>
      <c r="B27" s="140" t="s">
        <v>13</v>
      </c>
      <c r="C27" s="297"/>
      <c r="D27" s="299"/>
      <c r="E27" s="299"/>
      <c r="F27" s="299"/>
      <c r="G27" s="302" t="s">
        <v>286</v>
      </c>
      <c r="H27" s="302"/>
      <c r="I27" s="302"/>
      <c r="J27" s="302"/>
      <c r="K27" s="302"/>
      <c r="L27" s="302"/>
      <c r="M27" s="302"/>
      <c r="N27" s="141"/>
      <c r="O27" s="142"/>
      <c r="P27" s="142"/>
      <c r="Q27" s="142"/>
      <c r="R27" s="142"/>
      <c r="S27" s="142"/>
      <c r="T27" s="141"/>
      <c r="U27" s="303"/>
      <c r="V27" s="303"/>
      <c r="W27" s="143"/>
      <c r="X27" s="142"/>
      <c r="Y27" s="141"/>
      <c r="Z27" s="143"/>
      <c r="AA27" s="144"/>
      <c r="AB27" s="144"/>
      <c r="AC27" s="144"/>
      <c r="AD27" s="142"/>
      <c r="AE27" s="144"/>
      <c r="AF27" s="141"/>
      <c r="AG27" s="143"/>
      <c r="AH27" s="142"/>
      <c r="AI27" s="141"/>
      <c r="AJ27" s="143"/>
      <c r="AK27" s="144"/>
      <c r="AL27" s="144"/>
      <c r="AM27" s="144"/>
      <c r="AN27" s="142"/>
      <c r="AO27" s="144"/>
      <c r="AP27" s="141"/>
      <c r="AQ27" s="143"/>
      <c r="AR27" s="142"/>
      <c r="AS27" s="141"/>
      <c r="AT27" s="143"/>
      <c r="AU27" s="144"/>
      <c r="AV27" s="144"/>
      <c r="AW27" s="144"/>
      <c r="AX27" s="142"/>
      <c r="AY27" s="144"/>
      <c r="AZ27" s="141"/>
      <c r="BA27" s="143"/>
      <c r="BB27" s="143"/>
      <c r="BC27" s="143"/>
      <c r="BD27" s="143"/>
      <c r="BE27" s="142"/>
      <c r="BF27" s="142"/>
      <c r="BG27" s="142"/>
      <c r="BH27" s="142"/>
      <c r="BI27" s="142"/>
    </row>
    <row r="28" spans="1:61" ht="15" customHeight="1">
      <c r="A28" s="126">
        <v>21</v>
      </c>
      <c r="B28" s="114" t="s">
        <v>10</v>
      </c>
      <c r="C28" s="297" t="s">
        <v>78</v>
      </c>
      <c r="D28" s="298" t="s">
        <v>79</v>
      </c>
      <c r="E28" s="298"/>
      <c r="F28" s="298"/>
      <c r="G28" s="128"/>
      <c r="H28" s="115"/>
      <c r="I28" s="115"/>
      <c r="J28" s="115"/>
      <c r="K28" s="115"/>
      <c r="L28" s="115"/>
      <c r="M28" s="129">
        <v>108</v>
      </c>
      <c r="N28" s="129">
        <v>108</v>
      </c>
      <c r="O28" s="118"/>
      <c r="P28" s="118"/>
      <c r="Q28" s="118"/>
      <c r="R28" s="118"/>
      <c r="S28" s="118"/>
      <c r="T28" s="129"/>
      <c r="U28" s="130">
        <v>3</v>
      </c>
      <c r="V28" s="129" t="s">
        <v>13</v>
      </c>
      <c r="W28" s="131"/>
      <c r="X28" s="118"/>
      <c r="Y28" s="129"/>
      <c r="Z28" s="131"/>
      <c r="AA28" s="114"/>
      <c r="AB28" s="114"/>
      <c r="AC28" s="114"/>
      <c r="AD28" s="114"/>
      <c r="AE28" s="114"/>
      <c r="AF28" s="129"/>
      <c r="AG28" s="131"/>
      <c r="AH28" s="118"/>
      <c r="AI28" s="129"/>
      <c r="AJ28" s="131"/>
      <c r="AK28" s="114"/>
      <c r="AL28" s="114"/>
      <c r="AM28" s="114"/>
      <c r="AN28" s="114"/>
      <c r="AO28" s="114"/>
      <c r="AP28" s="129"/>
      <c r="AQ28" s="131"/>
      <c r="AR28" s="118"/>
      <c r="AS28" s="129"/>
      <c r="AT28" s="131"/>
      <c r="AU28" s="114"/>
      <c r="AV28" s="114"/>
      <c r="AW28" s="114"/>
      <c r="AX28" s="114"/>
      <c r="AY28" s="114"/>
      <c r="AZ28" s="129"/>
      <c r="BA28" s="131"/>
      <c r="BB28" s="131"/>
      <c r="BC28" s="131"/>
      <c r="BD28" s="131"/>
      <c r="BE28" s="132">
        <v>36</v>
      </c>
      <c r="BF28" s="118"/>
      <c r="BG28" s="118"/>
      <c r="BH28" s="118"/>
      <c r="BI28" s="118"/>
    </row>
    <row r="29" spans="1:61" s="139" customFormat="1" ht="14.25" customHeight="1" hidden="1">
      <c r="A29" s="133">
        <v>22</v>
      </c>
      <c r="B29" s="134" t="s">
        <v>11</v>
      </c>
      <c r="C29" s="297"/>
      <c r="D29" s="299"/>
      <c r="E29" s="299"/>
      <c r="F29" s="299"/>
      <c r="G29" s="300" t="s">
        <v>285</v>
      </c>
      <c r="H29" s="300"/>
      <c r="I29" s="300"/>
      <c r="J29" s="300"/>
      <c r="K29" s="300"/>
      <c r="L29" s="300"/>
      <c r="M29" s="300"/>
      <c r="N29" s="135"/>
      <c r="O29" s="136"/>
      <c r="P29" s="136"/>
      <c r="Q29" s="136"/>
      <c r="R29" s="136"/>
      <c r="S29" s="136"/>
      <c r="T29" s="135"/>
      <c r="U29" s="301"/>
      <c r="V29" s="301"/>
      <c r="W29" s="137"/>
      <c r="X29" s="136"/>
      <c r="Y29" s="135"/>
      <c r="Z29" s="137"/>
      <c r="AA29" s="138"/>
      <c r="AB29" s="138"/>
      <c r="AC29" s="136"/>
      <c r="AD29" s="136"/>
      <c r="AE29" s="136"/>
      <c r="AF29" s="135"/>
      <c r="AG29" s="137"/>
      <c r="AH29" s="136"/>
      <c r="AI29" s="135"/>
      <c r="AJ29" s="137"/>
      <c r="AK29" s="138"/>
      <c r="AL29" s="138"/>
      <c r="AM29" s="136"/>
      <c r="AN29" s="136"/>
      <c r="AO29" s="136"/>
      <c r="AP29" s="135"/>
      <c r="AQ29" s="137"/>
      <c r="AR29" s="136"/>
      <c r="AS29" s="135"/>
      <c r="AT29" s="137"/>
      <c r="AU29" s="138"/>
      <c r="AV29" s="138"/>
      <c r="AW29" s="136"/>
      <c r="AX29" s="136"/>
      <c r="AY29" s="136"/>
      <c r="AZ29" s="135"/>
      <c r="BA29" s="137"/>
      <c r="BB29" s="137"/>
      <c r="BC29" s="137"/>
      <c r="BD29" s="137"/>
      <c r="BE29" s="136"/>
      <c r="BF29" s="136"/>
      <c r="BG29" s="136"/>
      <c r="BH29" s="136"/>
      <c r="BI29" s="136"/>
    </row>
    <row r="30" spans="1:61" s="139" customFormat="1" ht="14.25" customHeight="1" hidden="1">
      <c r="A30" s="133">
        <v>23</v>
      </c>
      <c r="B30" s="140" t="s">
        <v>13</v>
      </c>
      <c r="C30" s="297"/>
      <c r="D30" s="299"/>
      <c r="E30" s="299"/>
      <c r="F30" s="299"/>
      <c r="G30" s="302" t="s">
        <v>286</v>
      </c>
      <c r="H30" s="302"/>
      <c r="I30" s="302"/>
      <c r="J30" s="302"/>
      <c r="K30" s="302"/>
      <c r="L30" s="302"/>
      <c r="M30" s="302"/>
      <c r="N30" s="141"/>
      <c r="O30" s="142"/>
      <c r="P30" s="142"/>
      <c r="Q30" s="142"/>
      <c r="R30" s="142"/>
      <c r="S30" s="142"/>
      <c r="T30" s="141"/>
      <c r="U30" s="303"/>
      <c r="V30" s="303"/>
      <c r="W30" s="143"/>
      <c r="X30" s="142"/>
      <c r="Y30" s="141"/>
      <c r="Z30" s="143"/>
      <c r="AA30" s="144"/>
      <c r="AB30" s="144"/>
      <c r="AC30" s="144"/>
      <c r="AD30" s="142"/>
      <c r="AE30" s="144"/>
      <c r="AF30" s="141"/>
      <c r="AG30" s="143"/>
      <c r="AH30" s="142"/>
      <c r="AI30" s="141"/>
      <c r="AJ30" s="143"/>
      <c r="AK30" s="144"/>
      <c r="AL30" s="144"/>
      <c r="AM30" s="144"/>
      <c r="AN30" s="142"/>
      <c r="AO30" s="144"/>
      <c r="AP30" s="141"/>
      <c r="AQ30" s="143"/>
      <c r="AR30" s="142"/>
      <c r="AS30" s="141"/>
      <c r="AT30" s="143"/>
      <c r="AU30" s="144"/>
      <c r="AV30" s="144"/>
      <c r="AW30" s="144"/>
      <c r="AX30" s="142"/>
      <c r="AY30" s="144"/>
      <c r="AZ30" s="141"/>
      <c r="BA30" s="143"/>
      <c r="BB30" s="143"/>
      <c r="BC30" s="143"/>
      <c r="BD30" s="143"/>
      <c r="BE30" s="142"/>
      <c r="BF30" s="142"/>
      <c r="BG30" s="142"/>
      <c r="BH30" s="142"/>
      <c r="BI30" s="142"/>
    </row>
    <row r="31" spans="1:61" ht="14.25" customHeight="1">
      <c r="A31" s="126">
        <v>24</v>
      </c>
      <c r="B31" s="114" t="s">
        <v>10</v>
      </c>
      <c r="C31" s="297" t="s">
        <v>80</v>
      </c>
      <c r="D31" s="298" t="s">
        <v>81</v>
      </c>
      <c r="E31" s="298"/>
      <c r="F31" s="298"/>
      <c r="G31" s="128"/>
      <c r="H31" s="115"/>
      <c r="I31" s="115"/>
      <c r="J31" s="115"/>
      <c r="K31" s="115"/>
      <c r="L31" s="115"/>
      <c r="M31" s="129">
        <v>72</v>
      </c>
      <c r="N31" s="129">
        <v>72</v>
      </c>
      <c r="O31" s="118"/>
      <c r="P31" s="118"/>
      <c r="Q31" s="118"/>
      <c r="R31" s="118"/>
      <c r="S31" s="118"/>
      <c r="T31" s="129"/>
      <c r="U31" s="130">
        <v>2</v>
      </c>
      <c r="V31" s="129" t="s">
        <v>11</v>
      </c>
      <c r="W31" s="131"/>
      <c r="X31" s="118"/>
      <c r="Y31" s="129"/>
      <c r="Z31" s="131"/>
      <c r="AA31" s="114"/>
      <c r="AB31" s="114"/>
      <c r="AC31" s="114"/>
      <c r="AD31" s="114"/>
      <c r="AE31" s="114"/>
      <c r="AF31" s="129"/>
      <c r="AG31" s="131"/>
      <c r="AH31" s="118"/>
      <c r="AI31" s="129"/>
      <c r="AJ31" s="131"/>
      <c r="AK31" s="114"/>
      <c r="AL31" s="114"/>
      <c r="AM31" s="114"/>
      <c r="AN31" s="114"/>
      <c r="AO31" s="114"/>
      <c r="AP31" s="129"/>
      <c r="AQ31" s="131"/>
      <c r="AR31" s="118"/>
      <c r="AS31" s="129"/>
      <c r="AT31" s="131"/>
      <c r="AU31" s="114"/>
      <c r="AV31" s="114"/>
      <c r="AW31" s="114"/>
      <c r="AX31" s="114"/>
      <c r="AY31" s="114"/>
      <c r="AZ31" s="129"/>
      <c r="BA31" s="131"/>
      <c r="BB31" s="131"/>
      <c r="BC31" s="131"/>
      <c r="BD31" s="131"/>
      <c r="BE31" s="132">
        <v>36</v>
      </c>
      <c r="BF31" s="118"/>
      <c r="BG31" s="118"/>
      <c r="BH31" s="118"/>
      <c r="BI31" s="118"/>
    </row>
    <row r="32" spans="1:61" s="139" customFormat="1" ht="14.25" customHeight="1" hidden="1">
      <c r="A32" s="133">
        <v>25</v>
      </c>
      <c r="B32" s="134" t="s">
        <v>11</v>
      </c>
      <c r="C32" s="297"/>
      <c r="D32" s="299"/>
      <c r="E32" s="299"/>
      <c r="F32" s="299"/>
      <c r="G32" s="300" t="s">
        <v>285</v>
      </c>
      <c r="H32" s="300"/>
      <c r="I32" s="300"/>
      <c r="J32" s="300"/>
      <c r="K32" s="300"/>
      <c r="L32" s="300"/>
      <c r="M32" s="300"/>
      <c r="N32" s="135"/>
      <c r="O32" s="136"/>
      <c r="P32" s="136"/>
      <c r="Q32" s="136"/>
      <c r="R32" s="136"/>
      <c r="S32" s="136"/>
      <c r="T32" s="135"/>
      <c r="U32" s="301"/>
      <c r="V32" s="301"/>
      <c r="W32" s="137"/>
      <c r="X32" s="136"/>
      <c r="Y32" s="135"/>
      <c r="Z32" s="137"/>
      <c r="AA32" s="138"/>
      <c r="AB32" s="138"/>
      <c r="AC32" s="136"/>
      <c r="AD32" s="136"/>
      <c r="AE32" s="136"/>
      <c r="AF32" s="135"/>
      <c r="AG32" s="137"/>
      <c r="AH32" s="136"/>
      <c r="AI32" s="135"/>
      <c r="AJ32" s="137"/>
      <c r="AK32" s="138"/>
      <c r="AL32" s="138"/>
      <c r="AM32" s="136"/>
      <c r="AN32" s="136"/>
      <c r="AO32" s="136"/>
      <c r="AP32" s="135"/>
      <c r="AQ32" s="137"/>
      <c r="AR32" s="136"/>
      <c r="AS32" s="135"/>
      <c r="AT32" s="137"/>
      <c r="AU32" s="138"/>
      <c r="AV32" s="138"/>
      <c r="AW32" s="136"/>
      <c r="AX32" s="136"/>
      <c r="AY32" s="136"/>
      <c r="AZ32" s="135"/>
      <c r="BA32" s="137"/>
      <c r="BB32" s="137"/>
      <c r="BC32" s="137"/>
      <c r="BD32" s="137"/>
      <c r="BE32" s="136"/>
      <c r="BF32" s="136"/>
      <c r="BG32" s="136"/>
      <c r="BH32" s="136"/>
      <c r="BI32" s="136"/>
    </row>
    <row r="33" spans="1:61" s="139" customFormat="1" ht="14.25" customHeight="1" hidden="1">
      <c r="A33" s="133">
        <v>26</v>
      </c>
      <c r="B33" s="140" t="s">
        <v>13</v>
      </c>
      <c r="C33" s="297"/>
      <c r="D33" s="299"/>
      <c r="E33" s="299"/>
      <c r="F33" s="299"/>
      <c r="G33" s="302" t="s">
        <v>286</v>
      </c>
      <c r="H33" s="302"/>
      <c r="I33" s="302"/>
      <c r="J33" s="302"/>
      <c r="K33" s="302"/>
      <c r="L33" s="302"/>
      <c r="M33" s="302"/>
      <c r="N33" s="141"/>
      <c r="O33" s="142"/>
      <c r="P33" s="142"/>
      <c r="Q33" s="142"/>
      <c r="R33" s="142"/>
      <c r="S33" s="142"/>
      <c r="T33" s="141"/>
      <c r="U33" s="303"/>
      <c r="V33" s="303"/>
      <c r="W33" s="143"/>
      <c r="X33" s="142"/>
      <c r="Y33" s="141"/>
      <c r="Z33" s="143"/>
      <c r="AA33" s="144"/>
      <c r="AB33" s="144"/>
      <c r="AC33" s="144"/>
      <c r="AD33" s="142"/>
      <c r="AE33" s="144"/>
      <c r="AF33" s="141"/>
      <c r="AG33" s="143"/>
      <c r="AH33" s="142"/>
      <c r="AI33" s="141"/>
      <c r="AJ33" s="143"/>
      <c r="AK33" s="144"/>
      <c r="AL33" s="144"/>
      <c r="AM33" s="144"/>
      <c r="AN33" s="142"/>
      <c r="AO33" s="144"/>
      <c r="AP33" s="141"/>
      <c r="AQ33" s="143"/>
      <c r="AR33" s="142"/>
      <c r="AS33" s="141"/>
      <c r="AT33" s="143"/>
      <c r="AU33" s="144"/>
      <c r="AV33" s="144"/>
      <c r="AW33" s="144"/>
      <c r="AX33" s="142"/>
      <c r="AY33" s="144"/>
      <c r="AZ33" s="141"/>
      <c r="BA33" s="143"/>
      <c r="BB33" s="143"/>
      <c r="BC33" s="143"/>
      <c r="BD33" s="143"/>
      <c r="BE33" s="142"/>
      <c r="BF33" s="142"/>
      <c r="BG33" s="142"/>
      <c r="BH33" s="142"/>
      <c r="BI33" s="142"/>
    </row>
    <row r="34" spans="1:61" ht="14.25" customHeight="1">
      <c r="A34" s="126">
        <v>27</v>
      </c>
      <c r="B34" s="114" t="s">
        <v>10</v>
      </c>
      <c r="C34" s="297" t="s">
        <v>82</v>
      </c>
      <c r="D34" s="298" t="s">
        <v>83</v>
      </c>
      <c r="E34" s="298"/>
      <c r="F34" s="298"/>
      <c r="G34" s="128"/>
      <c r="H34" s="115" t="s">
        <v>10</v>
      </c>
      <c r="I34" s="115"/>
      <c r="J34" s="115"/>
      <c r="K34" s="115"/>
      <c r="L34" s="115"/>
      <c r="M34" s="129">
        <v>72</v>
      </c>
      <c r="N34" s="129">
        <v>72</v>
      </c>
      <c r="O34" s="118">
        <v>10</v>
      </c>
      <c r="P34" s="118" t="s">
        <v>12</v>
      </c>
      <c r="Q34" s="118" t="s">
        <v>17</v>
      </c>
      <c r="R34" s="118"/>
      <c r="S34" s="118">
        <v>58</v>
      </c>
      <c r="T34" s="129">
        <v>4</v>
      </c>
      <c r="U34" s="130">
        <v>2</v>
      </c>
      <c r="V34" s="129" t="s">
        <v>11</v>
      </c>
      <c r="W34" s="145">
        <v>72</v>
      </c>
      <c r="X34" s="146">
        <v>10</v>
      </c>
      <c r="Y34" s="129" t="s">
        <v>11</v>
      </c>
      <c r="Z34" s="145">
        <v>72</v>
      </c>
      <c r="AA34" s="132">
        <v>4</v>
      </c>
      <c r="AB34" s="132">
        <v>6</v>
      </c>
      <c r="AC34" s="114"/>
      <c r="AD34" s="132">
        <v>58</v>
      </c>
      <c r="AE34" s="132">
        <v>4</v>
      </c>
      <c r="AF34" s="129">
        <v>2</v>
      </c>
      <c r="AG34" s="131"/>
      <c r="AH34" s="118"/>
      <c r="AI34" s="129"/>
      <c r="AJ34" s="131"/>
      <c r="AK34" s="114"/>
      <c r="AL34" s="132"/>
      <c r="AM34" s="114"/>
      <c r="AN34" s="114"/>
      <c r="AO34" s="114"/>
      <c r="AP34" s="129"/>
      <c r="AQ34" s="131"/>
      <c r="AR34" s="118"/>
      <c r="AS34" s="129"/>
      <c r="AT34" s="131"/>
      <c r="AU34" s="114"/>
      <c r="AV34" s="114"/>
      <c r="AW34" s="114"/>
      <c r="AX34" s="114"/>
      <c r="AY34" s="114"/>
      <c r="AZ34" s="129"/>
      <c r="BA34" s="131"/>
      <c r="BB34" s="131"/>
      <c r="BC34" s="131"/>
      <c r="BD34" s="131"/>
      <c r="BE34" s="132">
        <v>36</v>
      </c>
      <c r="BF34" s="118"/>
      <c r="BG34" s="118" t="s">
        <v>240</v>
      </c>
      <c r="BH34" s="118"/>
      <c r="BI34" s="118"/>
    </row>
    <row r="35" spans="1:61" s="139" customFormat="1" ht="14.25" customHeight="1" hidden="1">
      <c r="A35" s="133">
        <v>28</v>
      </c>
      <c r="B35" s="134" t="s">
        <v>11</v>
      </c>
      <c r="C35" s="297"/>
      <c r="D35" s="299"/>
      <c r="E35" s="299"/>
      <c r="F35" s="299"/>
      <c r="G35" s="300" t="s">
        <v>285</v>
      </c>
      <c r="H35" s="300"/>
      <c r="I35" s="300"/>
      <c r="J35" s="300"/>
      <c r="K35" s="300"/>
      <c r="L35" s="300"/>
      <c r="M35" s="300"/>
      <c r="N35" s="135"/>
      <c r="O35" s="136"/>
      <c r="P35" s="136"/>
      <c r="Q35" s="136"/>
      <c r="R35" s="136"/>
      <c r="S35" s="136"/>
      <c r="T35" s="135"/>
      <c r="U35" s="301"/>
      <c r="V35" s="301"/>
      <c r="W35" s="137"/>
      <c r="X35" s="136"/>
      <c r="Y35" s="135"/>
      <c r="Z35" s="137"/>
      <c r="AA35" s="138"/>
      <c r="AB35" s="138"/>
      <c r="AC35" s="136"/>
      <c r="AD35" s="136"/>
      <c r="AE35" s="136"/>
      <c r="AF35" s="135"/>
      <c r="AG35" s="137"/>
      <c r="AH35" s="136"/>
      <c r="AI35" s="135"/>
      <c r="AJ35" s="137"/>
      <c r="AK35" s="138"/>
      <c r="AL35" s="132"/>
      <c r="AM35" s="136"/>
      <c r="AN35" s="136"/>
      <c r="AO35" s="136"/>
      <c r="AP35" s="135"/>
      <c r="AQ35" s="137"/>
      <c r="AR35" s="136"/>
      <c r="AS35" s="135"/>
      <c r="AT35" s="137"/>
      <c r="AU35" s="138"/>
      <c r="AV35" s="138"/>
      <c r="AW35" s="136"/>
      <c r="AX35" s="136"/>
      <c r="AY35" s="136"/>
      <c r="AZ35" s="135"/>
      <c r="BA35" s="137"/>
      <c r="BB35" s="137"/>
      <c r="BC35" s="137"/>
      <c r="BD35" s="137"/>
      <c r="BE35" s="136"/>
      <c r="BF35" s="136"/>
      <c r="BG35" s="136"/>
      <c r="BH35" s="136"/>
      <c r="BI35" s="136"/>
    </row>
    <row r="36" spans="1:61" s="139" customFormat="1" ht="14.25" customHeight="1" hidden="1">
      <c r="A36" s="133">
        <v>29</v>
      </c>
      <c r="B36" s="140" t="s">
        <v>13</v>
      </c>
      <c r="C36" s="297"/>
      <c r="D36" s="299"/>
      <c r="E36" s="299"/>
      <c r="F36" s="299"/>
      <c r="G36" s="302" t="s">
        <v>286</v>
      </c>
      <c r="H36" s="302"/>
      <c r="I36" s="302"/>
      <c r="J36" s="302"/>
      <c r="K36" s="302"/>
      <c r="L36" s="302"/>
      <c r="M36" s="302"/>
      <c r="N36" s="141"/>
      <c r="O36" s="142"/>
      <c r="P36" s="142"/>
      <c r="Q36" s="142"/>
      <c r="R36" s="142"/>
      <c r="S36" s="142"/>
      <c r="T36" s="141"/>
      <c r="U36" s="303"/>
      <c r="V36" s="303"/>
      <c r="W36" s="143"/>
      <c r="X36" s="142"/>
      <c r="Y36" s="141"/>
      <c r="Z36" s="143"/>
      <c r="AA36" s="144"/>
      <c r="AB36" s="144"/>
      <c r="AC36" s="144"/>
      <c r="AD36" s="142"/>
      <c r="AE36" s="144"/>
      <c r="AF36" s="141"/>
      <c r="AG36" s="143"/>
      <c r="AH36" s="142"/>
      <c r="AI36" s="141"/>
      <c r="AJ36" s="143"/>
      <c r="AK36" s="144"/>
      <c r="AL36" s="132"/>
      <c r="AM36" s="144"/>
      <c r="AN36" s="142"/>
      <c r="AO36" s="144"/>
      <c r="AP36" s="141"/>
      <c r="AQ36" s="143"/>
      <c r="AR36" s="142"/>
      <c r="AS36" s="141"/>
      <c r="AT36" s="143"/>
      <c r="AU36" s="144"/>
      <c r="AV36" s="144"/>
      <c r="AW36" s="144"/>
      <c r="AX36" s="142"/>
      <c r="AY36" s="144"/>
      <c r="AZ36" s="141"/>
      <c r="BA36" s="143"/>
      <c r="BB36" s="143"/>
      <c r="BC36" s="143"/>
      <c r="BD36" s="143"/>
      <c r="BE36" s="142"/>
      <c r="BF36" s="142"/>
      <c r="BG36" s="142"/>
      <c r="BH36" s="142"/>
      <c r="BI36" s="142"/>
    </row>
    <row r="37" spans="1:61" ht="14.25" customHeight="1">
      <c r="A37" s="126">
        <v>30</v>
      </c>
      <c r="B37" s="114" t="s">
        <v>10</v>
      </c>
      <c r="C37" s="297" t="s">
        <v>84</v>
      </c>
      <c r="D37" s="298" t="s">
        <v>85</v>
      </c>
      <c r="E37" s="298"/>
      <c r="F37" s="298"/>
      <c r="G37" s="128" t="s">
        <v>10</v>
      </c>
      <c r="H37" s="115" t="s">
        <v>10</v>
      </c>
      <c r="I37" s="147"/>
      <c r="J37" s="115"/>
      <c r="K37" s="115" t="s">
        <v>10</v>
      </c>
      <c r="L37" s="147"/>
      <c r="M37" s="129">
        <v>432</v>
      </c>
      <c r="N37" s="129">
        <v>432</v>
      </c>
      <c r="O37" s="146">
        <v>24</v>
      </c>
      <c r="P37" s="118" t="s">
        <v>18</v>
      </c>
      <c r="Q37" s="118" t="s">
        <v>25</v>
      </c>
      <c r="R37" s="118" t="s">
        <v>27</v>
      </c>
      <c r="S37" s="118">
        <v>395</v>
      </c>
      <c r="T37" s="129">
        <v>13</v>
      </c>
      <c r="U37" s="130">
        <v>12</v>
      </c>
      <c r="V37" s="129" t="s">
        <v>14</v>
      </c>
      <c r="W37" s="145">
        <v>432</v>
      </c>
      <c r="X37" s="146">
        <v>42</v>
      </c>
      <c r="Y37" s="129" t="s">
        <v>14</v>
      </c>
      <c r="Z37" s="145">
        <v>432</v>
      </c>
      <c r="AA37" s="132">
        <v>8</v>
      </c>
      <c r="AB37" s="132">
        <v>16</v>
      </c>
      <c r="AC37" s="132">
        <v>18</v>
      </c>
      <c r="AD37" s="132">
        <v>377</v>
      </c>
      <c r="AE37" s="132">
        <v>13</v>
      </c>
      <c r="AF37" s="129">
        <v>12</v>
      </c>
      <c r="AG37" s="131"/>
      <c r="AH37" s="118"/>
      <c r="AI37" s="129"/>
      <c r="AJ37" s="131"/>
      <c r="AK37" s="114"/>
      <c r="AL37" s="132"/>
      <c r="AM37" s="114"/>
      <c r="AN37" s="114"/>
      <c r="AO37" s="114"/>
      <c r="AP37" s="129"/>
      <c r="AQ37" s="131"/>
      <c r="AR37" s="118"/>
      <c r="AS37" s="129"/>
      <c r="AT37" s="131"/>
      <c r="AU37" s="114"/>
      <c r="AV37" s="114"/>
      <c r="AW37" s="114"/>
      <c r="AX37" s="114"/>
      <c r="AY37" s="114"/>
      <c r="AZ37" s="129"/>
      <c r="BA37" s="131"/>
      <c r="BB37" s="131"/>
      <c r="BC37" s="131"/>
      <c r="BD37" s="131"/>
      <c r="BE37" s="132">
        <v>36</v>
      </c>
      <c r="BF37" s="118"/>
      <c r="BG37" s="118" t="s">
        <v>241</v>
      </c>
      <c r="BH37" s="146">
        <v>6</v>
      </c>
      <c r="BI37" s="118"/>
    </row>
    <row r="38" spans="1:61" s="139" customFormat="1" ht="14.25" customHeight="1" hidden="1">
      <c r="A38" s="133">
        <v>31</v>
      </c>
      <c r="B38" s="134" t="s">
        <v>11</v>
      </c>
      <c r="C38" s="297"/>
      <c r="D38" s="299"/>
      <c r="E38" s="299"/>
      <c r="F38" s="299"/>
      <c r="G38" s="300" t="s">
        <v>285</v>
      </c>
      <c r="H38" s="300"/>
      <c r="I38" s="300"/>
      <c r="J38" s="300"/>
      <c r="K38" s="300"/>
      <c r="L38" s="300"/>
      <c r="M38" s="300"/>
      <c r="N38" s="135"/>
      <c r="O38" s="136" t="s">
        <v>17</v>
      </c>
      <c r="P38" s="136"/>
      <c r="Q38" s="136" t="s">
        <v>17</v>
      </c>
      <c r="R38" s="136"/>
      <c r="S38" s="136"/>
      <c r="T38" s="135"/>
      <c r="U38" s="301"/>
      <c r="V38" s="301"/>
      <c r="W38" s="137"/>
      <c r="X38" s="136"/>
      <c r="Y38" s="135"/>
      <c r="Z38" s="137">
        <v>6</v>
      </c>
      <c r="AA38" s="138"/>
      <c r="AB38" s="138" t="s">
        <v>17</v>
      </c>
      <c r="AC38" s="136"/>
      <c r="AD38" s="136"/>
      <c r="AE38" s="136"/>
      <c r="AF38" s="135"/>
      <c r="AG38" s="137"/>
      <c r="AH38" s="136"/>
      <c r="AI38" s="135"/>
      <c r="AJ38" s="137"/>
      <c r="AK38" s="138"/>
      <c r="AL38" s="132"/>
      <c r="AM38" s="136"/>
      <c r="AN38" s="136"/>
      <c r="AO38" s="136"/>
      <c r="AP38" s="135"/>
      <c r="AQ38" s="137"/>
      <c r="AR38" s="136"/>
      <c r="AS38" s="135"/>
      <c r="AT38" s="137"/>
      <c r="AU38" s="138"/>
      <c r="AV38" s="138"/>
      <c r="AW38" s="136"/>
      <c r="AX38" s="136"/>
      <c r="AY38" s="136"/>
      <c r="AZ38" s="135"/>
      <c r="BA38" s="137"/>
      <c r="BB38" s="137"/>
      <c r="BC38" s="137"/>
      <c r="BD38" s="137"/>
      <c r="BE38" s="136"/>
      <c r="BF38" s="136"/>
      <c r="BG38" s="136"/>
      <c r="BH38" s="136"/>
      <c r="BI38" s="136"/>
    </row>
    <row r="39" spans="1:61" s="139" customFormat="1" ht="14.25" customHeight="1" hidden="1">
      <c r="A39" s="133">
        <v>32</v>
      </c>
      <c r="B39" s="140" t="s">
        <v>13</v>
      </c>
      <c r="C39" s="297"/>
      <c r="D39" s="299"/>
      <c r="E39" s="299"/>
      <c r="F39" s="299"/>
      <c r="G39" s="302" t="s">
        <v>286</v>
      </c>
      <c r="H39" s="302"/>
      <c r="I39" s="302"/>
      <c r="J39" s="302"/>
      <c r="K39" s="302"/>
      <c r="L39" s="302"/>
      <c r="M39" s="302"/>
      <c r="N39" s="141"/>
      <c r="O39" s="142"/>
      <c r="P39" s="142"/>
      <c r="Q39" s="142"/>
      <c r="R39" s="142"/>
      <c r="S39" s="142"/>
      <c r="T39" s="141"/>
      <c r="U39" s="303"/>
      <c r="V39" s="303"/>
      <c r="W39" s="143"/>
      <c r="X39" s="142"/>
      <c r="Y39" s="141"/>
      <c r="Z39" s="143"/>
      <c r="AA39" s="144"/>
      <c r="AB39" s="144"/>
      <c r="AC39" s="144"/>
      <c r="AD39" s="142"/>
      <c r="AE39" s="144"/>
      <c r="AF39" s="141"/>
      <c r="AG39" s="143"/>
      <c r="AH39" s="142"/>
      <c r="AI39" s="141"/>
      <c r="AJ39" s="143"/>
      <c r="AK39" s="144"/>
      <c r="AL39" s="132"/>
      <c r="AM39" s="144"/>
      <c r="AN39" s="142"/>
      <c r="AO39" s="144"/>
      <c r="AP39" s="141"/>
      <c r="AQ39" s="143"/>
      <c r="AR39" s="142"/>
      <c r="AS39" s="141"/>
      <c r="AT39" s="143"/>
      <c r="AU39" s="144"/>
      <c r="AV39" s="144"/>
      <c r="AW39" s="144"/>
      <c r="AX39" s="142"/>
      <c r="AY39" s="144"/>
      <c r="AZ39" s="141"/>
      <c r="BA39" s="143"/>
      <c r="BB39" s="143"/>
      <c r="BC39" s="143"/>
      <c r="BD39" s="143"/>
      <c r="BE39" s="142"/>
      <c r="BF39" s="142"/>
      <c r="BG39" s="142"/>
      <c r="BH39" s="142"/>
      <c r="BI39" s="142"/>
    </row>
    <row r="40" spans="1:61" ht="14.25" customHeight="1">
      <c r="A40" s="126">
        <v>33</v>
      </c>
      <c r="B40" s="114" t="s">
        <v>10</v>
      </c>
      <c r="C40" s="297" t="s">
        <v>86</v>
      </c>
      <c r="D40" s="298" t="s">
        <v>87</v>
      </c>
      <c r="E40" s="298"/>
      <c r="F40" s="298"/>
      <c r="G40" s="128" t="s">
        <v>10</v>
      </c>
      <c r="H40" s="115" t="s">
        <v>10</v>
      </c>
      <c r="I40" s="115"/>
      <c r="J40" s="115"/>
      <c r="K40" s="115"/>
      <c r="L40" s="115"/>
      <c r="M40" s="129">
        <v>396</v>
      </c>
      <c r="N40" s="129">
        <v>396</v>
      </c>
      <c r="O40" s="118">
        <v>24</v>
      </c>
      <c r="P40" s="118" t="s">
        <v>18</v>
      </c>
      <c r="Q40" s="118" t="s">
        <v>25</v>
      </c>
      <c r="R40" s="118"/>
      <c r="S40" s="118">
        <v>359</v>
      </c>
      <c r="T40" s="129">
        <v>13</v>
      </c>
      <c r="U40" s="130">
        <v>11</v>
      </c>
      <c r="V40" s="129" t="s">
        <v>21</v>
      </c>
      <c r="W40" s="145">
        <v>396</v>
      </c>
      <c r="X40" s="146">
        <v>24</v>
      </c>
      <c r="Y40" s="129" t="s">
        <v>21</v>
      </c>
      <c r="Z40" s="145">
        <v>396</v>
      </c>
      <c r="AA40" s="132">
        <v>8</v>
      </c>
      <c r="AB40" s="132">
        <v>16</v>
      </c>
      <c r="AC40" s="114"/>
      <c r="AD40" s="132">
        <v>359</v>
      </c>
      <c r="AE40" s="132">
        <v>13</v>
      </c>
      <c r="AF40" s="129">
        <v>11</v>
      </c>
      <c r="AG40" s="131"/>
      <c r="AH40" s="118"/>
      <c r="AI40" s="129"/>
      <c r="AJ40" s="131"/>
      <c r="AK40" s="114"/>
      <c r="AL40" s="132"/>
      <c r="AM40" s="114"/>
      <c r="AN40" s="114"/>
      <c r="AO40" s="114"/>
      <c r="AP40" s="129"/>
      <c r="AQ40" s="131"/>
      <c r="AR40" s="118"/>
      <c r="AS40" s="129"/>
      <c r="AT40" s="131"/>
      <c r="AU40" s="114"/>
      <c r="AV40" s="114"/>
      <c r="AW40" s="114"/>
      <c r="AX40" s="114"/>
      <c r="AY40" s="114"/>
      <c r="AZ40" s="129"/>
      <c r="BA40" s="131"/>
      <c r="BB40" s="131"/>
      <c r="BC40" s="131"/>
      <c r="BD40" s="131"/>
      <c r="BE40" s="132">
        <v>36</v>
      </c>
      <c r="BF40" s="118"/>
      <c r="BG40" s="118" t="s">
        <v>242</v>
      </c>
      <c r="BH40" s="146">
        <v>6</v>
      </c>
      <c r="BI40" s="118"/>
    </row>
    <row r="41" spans="1:61" s="139" customFormat="1" ht="14.25" customHeight="1" hidden="1">
      <c r="A41" s="133">
        <v>34</v>
      </c>
      <c r="B41" s="134" t="s">
        <v>11</v>
      </c>
      <c r="C41" s="297"/>
      <c r="D41" s="299"/>
      <c r="E41" s="299"/>
      <c r="F41" s="299"/>
      <c r="G41" s="300" t="s">
        <v>285</v>
      </c>
      <c r="H41" s="300"/>
      <c r="I41" s="300"/>
      <c r="J41" s="300"/>
      <c r="K41" s="300"/>
      <c r="L41" s="300"/>
      <c r="M41" s="300"/>
      <c r="N41" s="135"/>
      <c r="O41" s="136" t="s">
        <v>17</v>
      </c>
      <c r="P41" s="136"/>
      <c r="Q41" s="136" t="s">
        <v>17</v>
      </c>
      <c r="R41" s="136"/>
      <c r="S41" s="136"/>
      <c r="T41" s="135"/>
      <c r="U41" s="301"/>
      <c r="V41" s="301"/>
      <c r="W41" s="137"/>
      <c r="X41" s="136"/>
      <c r="Y41" s="135"/>
      <c r="Z41" s="137">
        <v>6</v>
      </c>
      <c r="AA41" s="138"/>
      <c r="AB41" s="138" t="s">
        <v>17</v>
      </c>
      <c r="AC41" s="136"/>
      <c r="AD41" s="136"/>
      <c r="AE41" s="136"/>
      <c r="AF41" s="135"/>
      <c r="AG41" s="137"/>
      <c r="AH41" s="136"/>
      <c r="AI41" s="135"/>
      <c r="AJ41" s="137"/>
      <c r="AK41" s="138"/>
      <c r="AL41" s="132"/>
      <c r="AM41" s="136"/>
      <c r="AN41" s="136"/>
      <c r="AO41" s="136"/>
      <c r="AP41" s="135"/>
      <c r="AQ41" s="137"/>
      <c r="AR41" s="136"/>
      <c r="AS41" s="135"/>
      <c r="AT41" s="137"/>
      <c r="AU41" s="138"/>
      <c r="AV41" s="138"/>
      <c r="AW41" s="136"/>
      <c r="AX41" s="136"/>
      <c r="AY41" s="136"/>
      <c r="AZ41" s="135"/>
      <c r="BA41" s="137"/>
      <c r="BB41" s="137"/>
      <c r="BC41" s="137"/>
      <c r="BD41" s="137"/>
      <c r="BE41" s="136"/>
      <c r="BF41" s="136"/>
      <c r="BG41" s="136"/>
      <c r="BH41" s="136"/>
      <c r="BI41" s="136"/>
    </row>
    <row r="42" spans="1:61" s="139" customFormat="1" ht="14.25" customHeight="1" hidden="1">
      <c r="A42" s="133">
        <v>35</v>
      </c>
      <c r="B42" s="140" t="s">
        <v>13</v>
      </c>
      <c r="C42" s="297"/>
      <c r="D42" s="299"/>
      <c r="E42" s="299"/>
      <c r="F42" s="299"/>
      <c r="G42" s="302" t="s">
        <v>286</v>
      </c>
      <c r="H42" s="302"/>
      <c r="I42" s="302"/>
      <c r="J42" s="302"/>
      <c r="K42" s="302"/>
      <c r="L42" s="302"/>
      <c r="M42" s="302"/>
      <c r="N42" s="141"/>
      <c r="O42" s="142"/>
      <c r="P42" s="142"/>
      <c r="Q42" s="142"/>
      <c r="R42" s="142"/>
      <c r="S42" s="142"/>
      <c r="T42" s="141"/>
      <c r="U42" s="303"/>
      <c r="V42" s="303"/>
      <c r="W42" s="143"/>
      <c r="X42" s="142"/>
      <c r="Y42" s="141"/>
      <c r="Z42" s="143"/>
      <c r="AA42" s="144"/>
      <c r="AB42" s="144"/>
      <c r="AC42" s="144"/>
      <c r="AD42" s="142"/>
      <c r="AE42" s="144"/>
      <c r="AF42" s="141"/>
      <c r="AG42" s="143"/>
      <c r="AH42" s="142"/>
      <c r="AI42" s="141"/>
      <c r="AJ42" s="143"/>
      <c r="AK42" s="144"/>
      <c r="AL42" s="132"/>
      <c r="AM42" s="144"/>
      <c r="AN42" s="142"/>
      <c r="AO42" s="144"/>
      <c r="AP42" s="141"/>
      <c r="AQ42" s="143"/>
      <c r="AR42" s="142"/>
      <c r="AS42" s="141"/>
      <c r="AT42" s="143"/>
      <c r="AU42" s="144"/>
      <c r="AV42" s="144"/>
      <c r="AW42" s="144"/>
      <c r="AX42" s="142"/>
      <c r="AY42" s="144"/>
      <c r="AZ42" s="141"/>
      <c r="BA42" s="143"/>
      <c r="BB42" s="143"/>
      <c r="BC42" s="143"/>
      <c r="BD42" s="143"/>
      <c r="BE42" s="142"/>
      <c r="BF42" s="142"/>
      <c r="BG42" s="142"/>
      <c r="BH42" s="142"/>
      <c r="BI42" s="142"/>
    </row>
    <row r="43" spans="1:61" ht="15" customHeight="1">
      <c r="A43" s="126">
        <v>36</v>
      </c>
      <c r="B43" s="114" t="s">
        <v>10</v>
      </c>
      <c r="C43" s="297" t="s">
        <v>88</v>
      </c>
      <c r="D43" s="298" t="s">
        <v>89</v>
      </c>
      <c r="E43" s="298"/>
      <c r="F43" s="298"/>
      <c r="G43" s="128" t="s">
        <v>10</v>
      </c>
      <c r="H43" s="115"/>
      <c r="I43" s="115"/>
      <c r="J43" s="115"/>
      <c r="K43" s="115"/>
      <c r="L43" s="115"/>
      <c r="M43" s="129">
        <v>324</v>
      </c>
      <c r="N43" s="129">
        <v>324</v>
      </c>
      <c r="O43" s="118">
        <v>16</v>
      </c>
      <c r="P43" s="118" t="s">
        <v>12</v>
      </c>
      <c r="Q43" s="118" t="s">
        <v>14</v>
      </c>
      <c r="R43" s="118"/>
      <c r="S43" s="118">
        <v>299</v>
      </c>
      <c r="T43" s="129">
        <v>9</v>
      </c>
      <c r="U43" s="130">
        <v>9</v>
      </c>
      <c r="V43" s="129" t="s">
        <v>19</v>
      </c>
      <c r="W43" s="145">
        <v>324</v>
      </c>
      <c r="X43" s="146">
        <v>16</v>
      </c>
      <c r="Y43" s="129" t="s">
        <v>19</v>
      </c>
      <c r="Z43" s="145">
        <v>324</v>
      </c>
      <c r="AA43" s="132">
        <v>4</v>
      </c>
      <c r="AB43" s="132">
        <v>12</v>
      </c>
      <c r="AC43" s="114"/>
      <c r="AD43" s="132">
        <v>299</v>
      </c>
      <c r="AE43" s="132">
        <v>9</v>
      </c>
      <c r="AF43" s="129">
        <v>9</v>
      </c>
      <c r="AG43" s="131"/>
      <c r="AH43" s="118"/>
      <c r="AI43" s="129"/>
      <c r="AJ43" s="131"/>
      <c r="AK43" s="114"/>
      <c r="AL43" s="132"/>
      <c r="AM43" s="114"/>
      <c r="AN43" s="114"/>
      <c r="AO43" s="114"/>
      <c r="AP43" s="129"/>
      <c r="AQ43" s="131"/>
      <c r="AR43" s="118"/>
      <c r="AS43" s="129"/>
      <c r="AT43" s="131"/>
      <c r="AU43" s="114"/>
      <c r="AV43" s="114"/>
      <c r="AW43" s="114"/>
      <c r="AX43" s="114"/>
      <c r="AY43" s="114"/>
      <c r="AZ43" s="129"/>
      <c r="BA43" s="131"/>
      <c r="BB43" s="131"/>
      <c r="BC43" s="131"/>
      <c r="BD43" s="131"/>
      <c r="BE43" s="132">
        <v>36</v>
      </c>
      <c r="BF43" s="118"/>
      <c r="BG43" s="118" t="s">
        <v>243</v>
      </c>
      <c r="BH43" s="118"/>
      <c r="BI43" s="118"/>
    </row>
    <row r="44" spans="1:61" s="139" customFormat="1" ht="14.25" customHeight="1" hidden="1">
      <c r="A44" s="133">
        <v>37</v>
      </c>
      <c r="B44" s="134" t="s">
        <v>11</v>
      </c>
      <c r="C44" s="297"/>
      <c r="D44" s="299"/>
      <c r="E44" s="299"/>
      <c r="F44" s="299"/>
      <c r="G44" s="300" t="s">
        <v>285</v>
      </c>
      <c r="H44" s="300"/>
      <c r="I44" s="300"/>
      <c r="J44" s="300"/>
      <c r="K44" s="300"/>
      <c r="L44" s="300"/>
      <c r="M44" s="300"/>
      <c r="N44" s="135"/>
      <c r="O44" s="136"/>
      <c r="P44" s="136"/>
      <c r="Q44" s="136"/>
      <c r="R44" s="136"/>
      <c r="S44" s="136"/>
      <c r="T44" s="135"/>
      <c r="U44" s="301"/>
      <c r="V44" s="301"/>
      <c r="W44" s="137"/>
      <c r="X44" s="136"/>
      <c r="Y44" s="135"/>
      <c r="Z44" s="137"/>
      <c r="AA44" s="138"/>
      <c r="AB44" s="138"/>
      <c r="AC44" s="136"/>
      <c r="AD44" s="136"/>
      <c r="AE44" s="136"/>
      <c r="AF44" s="135"/>
      <c r="AG44" s="137"/>
      <c r="AH44" s="136"/>
      <c r="AI44" s="135"/>
      <c r="AJ44" s="137"/>
      <c r="AK44" s="138"/>
      <c r="AL44" s="132"/>
      <c r="AM44" s="136"/>
      <c r="AN44" s="136"/>
      <c r="AO44" s="136"/>
      <c r="AP44" s="135"/>
      <c r="AQ44" s="137"/>
      <c r="AR44" s="136"/>
      <c r="AS44" s="135"/>
      <c r="AT44" s="137"/>
      <c r="AU44" s="138"/>
      <c r="AV44" s="138"/>
      <c r="AW44" s="136"/>
      <c r="AX44" s="136"/>
      <c r="AY44" s="136"/>
      <c r="AZ44" s="135"/>
      <c r="BA44" s="137"/>
      <c r="BB44" s="137"/>
      <c r="BC44" s="137"/>
      <c r="BD44" s="137"/>
      <c r="BE44" s="136"/>
      <c r="BF44" s="136"/>
      <c r="BG44" s="136"/>
      <c r="BH44" s="136"/>
      <c r="BI44" s="136"/>
    </row>
    <row r="45" spans="1:61" s="139" customFormat="1" ht="14.25" customHeight="1" hidden="1">
      <c r="A45" s="133">
        <v>38</v>
      </c>
      <c r="B45" s="140" t="s">
        <v>13</v>
      </c>
      <c r="C45" s="297"/>
      <c r="D45" s="299"/>
      <c r="E45" s="299"/>
      <c r="F45" s="299"/>
      <c r="G45" s="302" t="s">
        <v>286</v>
      </c>
      <c r="H45" s="302"/>
      <c r="I45" s="302"/>
      <c r="J45" s="302"/>
      <c r="K45" s="302"/>
      <c r="L45" s="302"/>
      <c r="M45" s="302"/>
      <c r="N45" s="141"/>
      <c r="O45" s="142"/>
      <c r="P45" s="142"/>
      <c r="Q45" s="142"/>
      <c r="R45" s="142"/>
      <c r="S45" s="142"/>
      <c r="T45" s="141"/>
      <c r="U45" s="303"/>
      <c r="V45" s="303"/>
      <c r="W45" s="143"/>
      <c r="X45" s="142"/>
      <c r="Y45" s="141"/>
      <c r="Z45" s="143"/>
      <c r="AA45" s="144"/>
      <c r="AB45" s="144"/>
      <c r="AC45" s="144"/>
      <c r="AD45" s="142"/>
      <c r="AE45" s="144"/>
      <c r="AF45" s="141"/>
      <c r="AG45" s="143"/>
      <c r="AH45" s="142"/>
      <c r="AI45" s="141"/>
      <c r="AJ45" s="143"/>
      <c r="AK45" s="144"/>
      <c r="AL45" s="132"/>
      <c r="AM45" s="144"/>
      <c r="AN45" s="142"/>
      <c r="AO45" s="144"/>
      <c r="AP45" s="141"/>
      <c r="AQ45" s="143"/>
      <c r="AR45" s="142"/>
      <c r="AS45" s="141"/>
      <c r="AT45" s="143"/>
      <c r="AU45" s="144"/>
      <c r="AV45" s="144"/>
      <c r="AW45" s="144"/>
      <c r="AX45" s="142"/>
      <c r="AY45" s="144"/>
      <c r="AZ45" s="141"/>
      <c r="BA45" s="143"/>
      <c r="BB45" s="143"/>
      <c r="BC45" s="143"/>
      <c r="BD45" s="143"/>
      <c r="BE45" s="142"/>
      <c r="BF45" s="142"/>
      <c r="BG45" s="142"/>
      <c r="BH45" s="142"/>
      <c r="BI45" s="142"/>
    </row>
    <row r="46" spans="1:61" ht="14.25" customHeight="1">
      <c r="A46" s="126">
        <v>39</v>
      </c>
      <c r="B46" s="114" t="s">
        <v>10</v>
      </c>
      <c r="C46" s="297" t="s">
        <v>90</v>
      </c>
      <c r="D46" s="298" t="s">
        <v>91</v>
      </c>
      <c r="E46" s="298"/>
      <c r="F46" s="298"/>
      <c r="G46" s="128" t="s">
        <v>21</v>
      </c>
      <c r="H46" s="115"/>
      <c r="I46" s="115"/>
      <c r="J46" s="115"/>
      <c r="K46" s="115"/>
      <c r="L46" s="115"/>
      <c r="M46" s="129">
        <v>288</v>
      </c>
      <c r="N46" s="129">
        <v>288</v>
      </c>
      <c r="O46" s="118">
        <v>24</v>
      </c>
      <c r="P46" s="118" t="s">
        <v>18</v>
      </c>
      <c r="Q46" s="118" t="s">
        <v>25</v>
      </c>
      <c r="R46" s="118"/>
      <c r="S46" s="118">
        <v>246</v>
      </c>
      <c r="T46" s="129">
        <v>18</v>
      </c>
      <c r="U46" s="130">
        <v>8</v>
      </c>
      <c r="V46" s="129">
        <v>8</v>
      </c>
      <c r="W46" s="145">
        <v>360</v>
      </c>
      <c r="X46" s="146">
        <v>24</v>
      </c>
      <c r="Y46" s="129" t="s">
        <v>20</v>
      </c>
      <c r="Z46" s="145">
        <v>360</v>
      </c>
      <c r="AA46" s="132">
        <v>8</v>
      </c>
      <c r="AB46" s="132">
        <v>16</v>
      </c>
      <c r="AC46" s="114"/>
      <c r="AD46" s="132">
        <v>246</v>
      </c>
      <c r="AE46" s="132">
        <v>18</v>
      </c>
      <c r="AF46" s="129">
        <v>8</v>
      </c>
      <c r="AG46" s="131"/>
      <c r="AH46" s="118"/>
      <c r="AI46" s="129"/>
      <c r="AJ46" s="131"/>
      <c r="AK46" s="114"/>
      <c r="AL46" s="132"/>
      <c r="AM46" s="114"/>
      <c r="AN46" s="114"/>
      <c r="AO46" s="114"/>
      <c r="AP46" s="129"/>
      <c r="AQ46" s="131"/>
      <c r="AR46" s="118"/>
      <c r="AS46" s="129"/>
      <c r="AT46" s="131"/>
      <c r="AU46" s="114"/>
      <c r="AV46" s="114"/>
      <c r="AW46" s="114"/>
      <c r="AX46" s="114"/>
      <c r="AY46" s="114"/>
      <c r="AZ46" s="129"/>
      <c r="BA46" s="131"/>
      <c r="BB46" s="131"/>
      <c r="BC46" s="131"/>
      <c r="BD46" s="131"/>
      <c r="BE46" s="132">
        <v>36</v>
      </c>
      <c r="BF46" s="118"/>
      <c r="BG46" s="118" t="s">
        <v>242</v>
      </c>
      <c r="BH46" s="146">
        <v>8</v>
      </c>
      <c r="BI46" s="118"/>
    </row>
    <row r="47" spans="1:61" s="139" customFormat="1" ht="14.25" customHeight="1" hidden="1">
      <c r="A47" s="133">
        <v>40</v>
      </c>
      <c r="B47" s="134" t="s">
        <v>11</v>
      </c>
      <c r="C47" s="297"/>
      <c r="D47" s="299"/>
      <c r="E47" s="299"/>
      <c r="F47" s="299"/>
      <c r="G47" s="300" t="s">
        <v>285</v>
      </c>
      <c r="H47" s="300"/>
      <c r="I47" s="300"/>
      <c r="J47" s="300"/>
      <c r="K47" s="300"/>
      <c r="L47" s="300"/>
      <c r="M47" s="300"/>
      <c r="N47" s="135"/>
      <c r="O47" s="136" t="s">
        <v>18</v>
      </c>
      <c r="P47" s="136"/>
      <c r="Q47" s="136" t="s">
        <v>18</v>
      </c>
      <c r="R47" s="136"/>
      <c r="S47" s="136"/>
      <c r="T47" s="135"/>
      <c r="U47" s="301"/>
      <c r="V47" s="301"/>
      <c r="W47" s="137"/>
      <c r="X47" s="136"/>
      <c r="Y47" s="135"/>
      <c r="Z47" s="137">
        <v>8</v>
      </c>
      <c r="AA47" s="138"/>
      <c r="AB47" s="138" t="s">
        <v>18</v>
      </c>
      <c r="AC47" s="136"/>
      <c r="AD47" s="136"/>
      <c r="AE47" s="136"/>
      <c r="AF47" s="135"/>
      <c r="AG47" s="137"/>
      <c r="AH47" s="136"/>
      <c r="AI47" s="135"/>
      <c r="AJ47" s="137"/>
      <c r="AK47" s="138"/>
      <c r="AL47" s="138"/>
      <c r="AM47" s="136"/>
      <c r="AN47" s="136"/>
      <c r="AO47" s="136"/>
      <c r="AP47" s="135"/>
      <c r="AQ47" s="137"/>
      <c r="AR47" s="136"/>
      <c r="AS47" s="135"/>
      <c r="AT47" s="137"/>
      <c r="AU47" s="138"/>
      <c r="AV47" s="138"/>
      <c r="AW47" s="136"/>
      <c r="AX47" s="136"/>
      <c r="AY47" s="136"/>
      <c r="AZ47" s="135"/>
      <c r="BA47" s="137"/>
      <c r="BB47" s="137"/>
      <c r="BC47" s="137"/>
      <c r="BD47" s="137"/>
      <c r="BE47" s="136"/>
      <c r="BF47" s="136"/>
      <c r="BG47" s="136"/>
      <c r="BH47" s="136"/>
      <c r="BI47" s="136"/>
    </row>
    <row r="48" spans="1:61" s="139" customFormat="1" ht="14.25" customHeight="1" hidden="1">
      <c r="A48" s="133">
        <v>41</v>
      </c>
      <c r="B48" s="140" t="s">
        <v>13</v>
      </c>
      <c r="C48" s="297"/>
      <c r="D48" s="299"/>
      <c r="E48" s="299"/>
      <c r="F48" s="299"/>
      <c r="G48" s="302" t="s">
        <v>286</v>
      </c>
      <c r="H48" s="302"/>
      <c r="I48" s="302"/>
      <c r="J48" s="302"/>
      <c r="K48" s="302"/>
      <c r="L48" s="302"/>
      <c r="M48" s="302"/>
      <c r="N48" s="141"/>
      <c r="O48" s="142"/>
      <c r="P48" s="142"/>
      <c r="Q48" s="142"/>
      <c r="R48" s="142"/>
      <c r="S48" s="142"/>
      <c r="T48" s="141"/>
      <c r="U48" s="303"/>
      <c r="V48" s="303"/>
      <c r="W48" s="143"/>
      <c r="X48" s="142"/>
      <c r="Y48" s="141"/>
      <c r="Z48" s="143"/>
      <c r="AA48" s="144"/>
      <c r="AB48" s="144"/>
      <c r="AC48" s="144"/>
      <c r="AD48" s="142"/>
      <c r="AE48" s="144"/>
      <c r="AF48" s="141"/>
      <c r="AG48" s="143"/>
      <c r="AH48" s="142"/>
      <c r="AI48" s="141"/>
      <c r="AJ48" s="143"/>
      <c r="AK48" s="144"/>
      <c r="AL48" s="144"/>
      <c r="AM48" s="144"/>
      <c r="AN48" s="142"/>
      <c r="AO48" s="144"/>
      <c r="AP48" s="141"/>
      <c r="AQ48" s="143"/>
      <c r="AR48" s="142"/>
      <c r="AS48" s="141"/>
      <c r="AT48" s="143"/>
      <c r="AU48" s="144"/>
      <c r="AV48" s="144"/>
      <c r="AW48" s="144"/>
      <c r="AX48" s="142"/>
      <c r="AY48" s="144"/>
      <c r="AZ48" s="141"/>
      <c r="BA48" s="143"/>
      <c r="BB48" s="143"/>
      <c r="BC48" s="143"/>
      <c r="BD48" s="143"/>
      <c r="BE48" s="142"/>
      <c r="BF48" s="142"/>
      <c r="BG48" s="142"/>
      <c r="BH48" s="142"/>
      <c r="BI48" s="142"/>
    </row>
    <row r="49" spans="1:61" ht="14.25" customHeight="1">
      <c r="A49" s="126">
        <v>42</v>
      </c>
      <c r="B49" s="114" t="s">
        <v>10</v>
      </c>
      <c r="C49" s="297" t="s">
        <v>92</v>
      </c>
      <c r="D49" s="298" t="s">
        <v>93</v>
      </c>
      <c r="E49" s="298"/>
      <c r="F49" s="298"/>
      <c r="G49" s="128" t="s">
        <v>14</v>
      </c>
      <c r="H49" s="115" t="s">
        <v>14</v>
      </c>
      <c r="I49" s="115"/>
      <c r="J49" s="115"/>
      <c r="K49" s="115" t="s">
        <v>11</v>
      </c>
      <c r="L49" s="147"/>
      <c r="M49" s="129">
        <v>504</v>
      </c>
      <c r="N49" s="129">
        <v>504</v>
      </c>
      <c r="O49" s="146">
        <v>48</v>
      </c>
      <c r="P49" s="118" t="s">
        <v>25</v>
      </c>
      <c r="Q49" s="118" t="s">
        <v>41</v>
      </c>
      <c r="R49" s="118" t="s">
        <v>27</v>
      </c>
      <c r="S49" s="118">
        <v>430</v>
      </c>
      <c r="T49" s="129">
        <v>26</v>
      </c>
      <c r="U49" s="130">
        <v>14</v>
      </c>
      <c r="V49" s="129" t="s">
        <v>23</v>
      </c>
      <c r="W49" s="145">
        <v>360</v>
      </c>
      <c r="X49" s="146">
        <v>24</v>
      </c>
      <c r="Y49" s="129" t="s">
        <v>20</v>
      </c>
      <c r="Z49" s="145">
        <v>360</v>
      </c>
      <c r="AA49" s="132">
        <v>8</v>
      </c>
      <c r="AB49" s="132">
        <v>16</v>
      </c>
      <c r="AC49" s="114"/>
      <c r="AD49" s="132">
        <v>323</v>
      </c>
      <c r="AE49" s="132">
        <v>13</v>
      </c>
      <c r="AF49" s="129">
        <v>10</v>
      </c>
      <c r="AG49" s="145">
        <v>144</v>
      </c>
      <c r="AH49" s="146">
        <v>42</v>
      </c>
      <c r="AI49" s="129" t="s">
        <v>12</v>
      </c>
      <c r="AJ49" s="145">
        <v>144</v>
      </c>
      <c r="AK49" s="132">
        <v>8</v>
      </c>
      <c r="AL49" s="132">
        <v>16</v>
      </c>
      <c r="AM49" s="132">
        <v>18</v>
      </c>
      <c r="AN49" s="132">
        <v>89</v>
      </c>
      <c r="AO49" s="132">
        <v>13</v>
      </c>
      <c r="AP49" s="129">
        <v>4</v>
      </c>
      <c r="AQ49" s="131"/>
      <c r="AR49" s="118"/>
      <c r="AS49" s="129"/>
      <c r="AT49" s="131"/>
      <c r="AU49" s="114"/>
      <c r="AV49" s="114"/>
      <c r="AW49" s="114"/>
      <c r="AX49" s="114"/>
      <c r="AY49" s="114"/>
      <c r="AZ49" s="129"/>
      <c r="BA49" s="131"/>
      <c r="BB49" s="131"/>
      <c r="BC49" s="131"/>
      <c r="BD49" s="131"/>
      <c r="BE49" s="132">
        <v>36</v>
      </c>
      <c r="BF49" s="118"/>
      <c r="BG49" s="118" t="s">
        <v>244</v>
      </c>
      <c r="BH49" s="146">
        <v>14</v>
      </c>
      <c r="BI49" s="118"/>
    </row>
    <row r="50" spans="1:61" s="139" customFormat="1" ht="15" customHeight="1" hidden="1">
      <c r="A50" s="133">
        <v>43</v>
      </c>
      <c r="B50" s="134" t="s">
        <v>11</v>
      </c>
      <c r="C50" s="297"/>
      <c r="D50" s="299"/>
      <c r="E50" s="299"/>
      <c r="F50" s="299"/>
      <c r="G50" s="300" t="s">
        <v>285</v>
      </c>
      <c r="H50" s="300"/>
      <c r="I50" s="300"/>
      <c r="J50" s="300"/>
      <c r="K50" s="300"/>
      <c r="L50" s="300"/>
      <c r="M50" s="300"/>
      <c r="N50" s="135"/>
      <c r="O50" s="136" t="s">
        <v>23</v>
      </c>
      <c r="P50" s="136"/>
      <c r="Q50" s="136" t="s">
        <v>23</v>
      </c>
      <c r="R50" s="136"/>
      <c r="S50" s="136"/>
      <c r="T50" s="135"/>
      <c r="U50" s="301"/>
      <c r="V50" s="301"/>
      <c r="W50" s="137"/>
      <c r="X50" s="136"/>
      <c r="Y50" s="135"/>
      <c r="Z50" s="137">
        <v>6</v>
      </c>
      <c r="AA50" s="138"/>
      <c r="AB50" s="138" t="s">
        <v>17</v>
      </c>
      <c r="AC50" s="136"/>
      <c r="AD50" s="136"/>
      <c r="AE50" s="136"/>
      <c r="AF50" s="135"/>
      <c r="AG50" s="137"/>
      <c r="AH50" s="136"/>
      <c r="AI50" s="135"/>
      <c r="AJ50" s="137">
        <v>8</v>
      </c>
      <c r="AK50" s="138"/>
      <c r="AL50" s="138" t="s">
        <v>18</v>
      </c>
      <c r="AM50" s="136"/>
      <c r="AN50" s="136"/>
      <c r="AO50" s="136"/>
      <c r="AP50" s="135"/>
      <c r="AQ50" s="137"/>
      <c r="AR50" s="136"/>
      <c r="AS50" s="135"/>
      <c r="AT50" s="137"/>
      <c r="AU50" s="138"/>
      <c r="AV50" s="138"/>
      <c r="AW50" s="136"/>
      <c r="AX50" s="136"/>
      <c r="AY50" s="136"/>
      <c r="AZ50" s="135"/>
      <c r="BA50" s="137"/>
      <c r="BB50" s="137"/>
      <c r="BC50" s="137"/>
      <c r="BD50" s="137"/>
      <c r="BE50" s="136"/>
      <c r="BF50" s="136"/>
      <c r="BG50" s="136"/>
      <c r="BH50" s="136"/>
      <c r="BI50" s="136"/>
    </row>
    <row r="51" spans="1:61" s="139" customFormat="1" ht="14.25" customHeight="1" hidden="1">
      <c r="A51" s="133">
        <v>44</v>
      </c>
      <c r="B51" s="140" t="s">
        <v>13</v>
      </c>
      <c r="C51" s="297"/>
      <c r="D51" s="299"/>
      <c r="E51" s="299"/>
      <c r="F51" s="299"/>
      <c r="G51" s="302" t="s">
        <v>286</v>
      </c>
      <c r="H51" s="302"/>
      <c r="I51" s="302"/>
      <c r="J51" s="302"/>
      <c r="K51" s="302"/>
      <c r="L51" s="302"/>
      <c r="M51" s="302"/>
      <c r="N51" s="141"/>
      <c r="O51" s="142"/>
      <c r="P51" s="142"/>
      <c r="Q51" s="142"/>
      <c r="R51" s="142"/>
      <c r="S51" s="142"/>
      <c r="T51" s="141"/>
      <c r="U51" s="303"/>
      <c r="V51" s="303"/>
      <c r="W51" s="143"/>
      <c r="X51" s="142"/>
      <c r="Y51" s="141"/>
      <c r="Z51" s="143"/>
      <c r="AA51" s="144"/>
      <c r="AB51" s="144"/>
      <c r="AC51" s="144"/>
      <c r="AD51" s="142"/>
      <c r="AE51" s="144"/>
      <c r="AF51" s="141"/>
      <c r="AG51" s="143"/>
      <c r="AH51" s="142"/>
      <c r="AI51" s="141"/>
      <c r="AJ51" s="143"/>
      <c r="AK51" s="144"/>
      <c r="AL51" s="144"/>
      <c r="AM51" s="144"/>
      <c r="AN51" s="142"/>
      <c r="AO51" s="144"/>
      <c r="AP51" s="141"/>
      <c r="AQ51" s="143"/>
      <c r="AR51" s="142"/>
      <c r="AS51" s="141"/>
      <c r="AT51" s="143"/>
      <c r="AU51" s="144"/>
      <c r="AV51" s="144"/>
      <c r="AW51" s="144"/>
      <c r="AX51" s="142"/>
      <c r="AY51" s="144"/>
      <c r="AZ51" s="141"/>
      <c r="BA51" s="143"/>
      <c r="BB51" s="143"/>
      <c r="BC51" s="143"/>
      <c r="BD51" s="143"/>
      <c r="BE51" s="142"/>
      <c r="BF51" s="142"/>
      <c r="BG51" s="142"/>
      <c r="BH51" s="142"/>
      <c r="BI51" s="142"/>
    </row>
    <row r="52" spans="1:61" ht="14.25" customHeight="1">
      <c r="A52" s="126">
        <v>45</v>
      </c>
      <c r="B52" s="114" t="s">
        <v>10</v>
      </c>
      <c r="C52" s="297" t="s">
        <v>94</v>
      </c>
      <c r="D52" s="298" t="s">
        <v>95</v>
      </c>
      <c r="E52" s="298"/>
      <c r="F52" s="298"/>
      <c r="G52" s="128" t="s">
        <v>11</v>
      </c>
      <c r="H52" s="115" t="s">
        <v>11</v>
      </c>
      <c r="I52" s="115"/>
      <c r="J52" s="115"/>
      <c r="K52" s="115"/>
      <c r="L52" s="115"/>
      <c r="M52" s="129">
        <v>216</v>
      </c>
      <c r="N52" s="129">
        <v>216</v>
      </c>
      <c r="O52" s="118">
        <v>24</v>
      </c>
      <c r="P52" s="118" t="s">
        <v>18</v>
      </c>
      <c r="Q52" s="118" t="s">
        <v>25</v>
      </c>
      <c r="R52" s="118"/>
      <c r="S52" s="118">
        <v>179</v>
      </c>
      <c r="T52" s="129">
        <v>13</v>
      </c>
      <c r="U52" s="130">
        <v>6</v>
      </c>
      <c r="V52" s="129">
        <v>6</v>
      </c>
      <c r="W52" s="131"/>
      <c r="X52" s="118"/>
      <c r="Y52" s="129"/>
      <c r="Z52" s="131"/>
      <c r="AA52" s="114"/>
      <c r="AB52" s="114"/>
      <c r="AC52" s="114"/>
      <c r="AD52" s="114"/>
      <c r="AE52" s="114"/>
      <c r="AF52" s="129"/>
      <c r="AG52" s="145">
        <v>252</v>
      </c>
      <c r="AH52" s="146">
        <v>24</v>
      </c>
      <c r="AI52" s="129" t="s">
        <v>16</v>
      </c>
      <c r="AJ52" s="145">
        <v>252</v>
      </c>
      <c r="AK52" s="132">
        <v>8</v>
      </c>
      <c r="AL52" s="132">
        <v>16</v>
      </c>
      <c r="AM52" s="114"/>
      <c r="AN52" s="132">
        <v>179</v>
      </c>
      <c r="AO52" s="132">
        <v>13</v>
      </c>
      <c r="AP52" s="129">
        <v>6</v>
      </c>
      <c r="AQ52" s="131"/>
      <c r="AR52" s="118"/>
      <c r="AS52" s="129"/>
      <c r="AT52" s="131"/>
      <c r="AU52" s="114"/>
      <c r="AV52" s="114"/>
      <c r="AW52" s="114"/>
      <c r="AX52" s="114"/>
      <c r="AY52" s="114"/>
      <c r="AZ52" s="129"/>
      <c r="BA52" s="131"/>
      <c r="BB52" s="131"/>
      <c r="BC52" s="131"/>
      <c r="BD52" s="131"/>
      <c r="BE52" s="132">
        <v>36</v>
      </c>
      <c r="BF52" s="118"/>
      <c r="BG52" s="118" t="s">
        <v>242</v>
      </c>
      <c r="BH52" s="146">
        <v>2</v>
      </c>
      <c r="BI52" s="118"/>
    </row>
    <row r="53" spans="1:61" s="139" customFormat="1" ht="14.25" customHeight="1" hidden="1">
      <c r="A53" s="133">
        <v>46</v>
      </c>
      <c r="B53" s="134" t="s">
        <v>11</v>
      </c>
      <c r="C53" s="297"/>
      <c r="D53" s="299"/>
      <c r="E53" s="299"/>
      <c r="F53" s="299"/>
      <c r="G53" s="300" t="s">
        <v>285</v>
      </c>
      <c r="H53" s="300"/>
      <c r="I53" s="300"/>
      <c r="J53" s="300"/>
      <c r="K53" s="300"/>
      <c r="L53" s="300"/>
      <c r="M53" s="300"/>
      <c r="N53" s="135"/>
      <c r="O53" s="136" t="s">
        <v>11</v>
      </c>
      <c r="P53" s="136"/>
      <c r="Q53" s="136" t="s">
        <v>11</v>
      </c>
      <c r="R53" s="136"/>
      <c r="S53" s="136"/>
      <c r="T53" s="135"/>
      <c r="U53" s="301"/>
      <c r="V53" s="301"/>
      <c r="W53" s="137"/>
      <c r="X53" s="136"/>
      <c r="Y53" s="135"/>
      <c r="Z53" s="137"/>
      <c r="AA53" s="138"/>
      <c r="AB53" s="138"/>
      <c r="AC53" s="136"/>
      <c r="AD53" s="136"/>
      <c r="AE53" s="136"/>
      <c r="AF53" s="135"/>
      <c r="AG53" s="137"/>
      <c r="AH53" s="136"/>
      <c r="AI53" s="135"/>
      <c r="AJ53" s="137">
        <v>2</v>
      </c>
      <c r="AK53" s="138"/>
      <c r="AL53" s="138" t="s">
        <v>11</v>
      </c>
      <c r="AM53" s="136"/>
      <c r="AN53" s="136"/>
      <c r="AO53" s="136"/>
      <c r="AP53" s="135"/>
      <c r="AQ53" s="137"/>
      <c r="AR53" s="136"/>
      <c r="AS53" s="135"/>
      <c r="AT53" s="137"/>
      <c r="AU53" s="138"/>
      <c r="AV53" s="138"/>
      <c r="AW53" s="136"/>
      <c r="AX53" s="136"/>
      <c r="AY53" s="136"/>
      <c r="AZ53" s="135"/>
      <c r="BA53" s="137"/>
      <c r="BB53" s="137"/>
      <c r="BC53" s="137"/>
      <c r="BD53" s="137"/>
      <c r="BE53" s="136"/>
      <c r="BF53" s="136"/>
      <c r="BG53" s="136"/>
      <c r="BH53" s="136"/>
      <c r="BI53" s="136"/>
    </row>
    <row r="54" spans="1:61" s="139" customFormat="1" ht="14.25" customHeight="1" hidden="1">
      <c r="A54" s="133">
        <v>47</v>
      </c>
      <c r="B54" s="140" t="s">
        <v>13</v>
      </c>
      <c r="C54" s="297"/>
      <c r="D54" s="299"/>
      <c r="E54" s="299"/>
      <c r="F54" s="299"/>
      <c r="G54" s="302" t="s">
        <v>286</v>
      </c>
      <c r="H54" s="302"/>
      <c r="I54" s="302"/>
      <c r="J54" s="302"/>
      <c r="K54" s="302"/>
      <c r="L54" s="302"/>
      <c r="M54" s="302"/>
      <c r="N54" s="141"/>
      <c r="O54" s="142"/>
      <c r="P54" s="142"/>
      <c r="Q54" s="142"/>
      <c r="R54" s="142"/>
      <c r="S54" s="142"/>
      <c r="T54" s="141"/>
      <c r="U54" s="303"/>
      <c r="V54" s="303"/>
      <c r="W54" s="143"/>
      <c r="X54" s="142"/>
      <c r="Y54" s="141"/>
      <c r="Z54" s="143"/>
      <c r="AA54" s="144"/>
      <c r="AB54" s="144"/>
      <c r="AC54" s="144"/>
      <c r="AD54" s="142"/>
      <c r="AE54" s="144"/>
      <c r="AF54" s="141"/>
      <c r="AG54" s="143"/>
      <c r="AH54" s="142"/>
      <c r="AI54" s="141"/>
      <c r="AJ54" s="143"/>
      <c r="AK54" s="144"/>
      <c r="AL54" s="144"/>
      <c r="AM54" s="144"/>
      <c r="AN54" s="142"/>
      <c r="AO54" s="144"/>
      <c r="AP54" s="141"/>
      <c r="AQ54" s="143"/>
      <c r="AR54" s="142"/>
      <c r="AS54" s="141"/>
      <c r="AT54" s="143"/>
      <c r="AU54" s="144"/>
      <c r="AV54" s="144"/>
      <c r="AW54" s="144"/>
      <c r="AX54" s="142"/>
      <c r="AY54" s="144"/>
      <c r="AZ54" s="141"/>
      <c r="BA54" s="143"/>
      <c r="BB54" s="143"/>
      <c r="BC54" s="143"/>
      <c r="BD54" s="143"/>
      <c r="BE54" s="142"/>
      <c r="BF54" s="142"/>
      <c r="BG54" s="142"/>
      <c r="BH54" s="142"/>
      <c r="BI54" s="142"/>
    </row>
    <row r="55" spans="1:61" ht="14.25" customHeight="1">
      <c r="A55" s="126">
        <v>48</v>
      </c>
      <c r="B55" s="114" t="s">
        <v>10</v>
      </c>
      <c r="C55" s="297" t="s">
        <v>96</v>
      </c>
      <c r="D55" s="298" t="s">
        <v>97</v>
      </c>
      <c r="E55" s="298"/>
      <c r="F55" s="298"/>
      <c r="G55" s="128" t="s">
        <v>10</v>
      </c>
      <c r="H55" s="115"/>
      <c r="I55" s="115"/>
      <c r="J55" s="115"/>
      <c r="K55" s="115"/>
      <c r="L55" s="115"/>
      <c r="M55" s="129">
        <v>216</v>
      </c>
      <c r="N55" s="129">
        <v>216</v>
      </c>
      <c r="O55" s="118">
        <v>8</v>
      </c>
      <c r="P55" s="118" t="s">
        <v>12</v>
      </c>
      <c r="Q55" s="118" t="s">
        <v>12</v>
      </c>
      <c r="R55" s="118"/>
      <c r="S55" s="118">
        <v>199</v>
      </c>
      <c r="T55" s="129">
        <v>9</v>
      </c>
      <c r="U55" s="130">
        <v>6</v>
      </c>
      <c r="V55" s="129" t="s">
        <v>17</v>
      </c>
      <c r="W55" s="145">
        <v>216</v>
      </c>
      <c r="X55" s="146">
        <v>8</v>
      </c>
      <c r="Y55" s="129" t="s">
        <v>17</v>
      </c>
      <c r="Z55" s="145">
        <v>216</v>
      </c>
      <c r="AA55" s="132">
        <v>4</v>
      </c>
      <c r="AB55" s="132">
        <v>4</v>
      </c>
      <c r="AC55" s="114"/>
      <c r="AD55" s="132">
        <v>199</v>
      </c>
      <c r="AE55" s="132">
        <v>9</v>
      </c>
      <c r="AF55" s="129">
        <v>6</v>
      </c>
      <c r="AG55" s="131"/>
      <c r="AH55" s="118"/>
      <c r="AI55" s="129"/>
      <c r="AJ55" s="131"/>
      <c r="AK55" s="114"/>
      <c r="AL55" s="114"/>
      <c r="AM55" s="227" t="s">
        <v>444</v>
      </c>
      <c r="AN55" s="114"/>
      <c r="AO55" s="114"/>
      <c r="AP55" s="129"/>
      <c r="AQ55" s="131"/>
      <c r="AR55" s="118"/>
      <c r="AS55" s="129"/>
      <c r="AT55" s="131"/>
      <c r="AU55" s="114"/>
      <c r="AV55" s="114"/>
      <c r="AW55" s="114"/>
      <c r="AX55" s="114"/>
      <c r="AY55" s="114"/>
      <c r="AZ55" s="129"/>
      <c r="BA55" s="131"/>
      <c r="BB55" s="131"/>
      <c r="BC55" s="131"/>
      <c r="BD55" s="131"/>
      <c r="BE55" s="132">
        <v>36</v>
      </c>
      <c r="BF55" s="118"/>
      <c r="BG55" s="118" t="s">
        <v>245</v>
      </c>
      <c r="BH55" s="146">
        <v>4</v>
      </c>
      <c r="BI55" s="118"/>
    </row>
    <row r="56" spans="1:61" s="139" customFormat="1" ht="14.25" customHeight="1" hidden="1">
      <c r="A56" s="133">
        <v>49</v>
      </c>
      <c r="B56" s="134" t="s">
        <v>11</v>
      </c>
      <c r="C56" s="297"/>
      <c r="D56" s="299"/>
      <c r="E56" s="299"/>
      <c r="F56" s="299"/>
      <c r="G56" s="300" t="s">
        <v>285</v>
      </c>
      <c r="H56" s="300"/>
      <c r="I56" s="300"/>
      <c r="J56" s="300"/>
      <c r="K56" s="300"/>
      <c r="L56" s="300"/>
      <c r="M56" s="300"/>
      <c r="N56" s="135"/>
      <c r="O56" s="136" t="s">
        <v>12</v>
      </c>
      <c r="P56" s="136"/>
      <c r="Q56" s="136" t="s">
        <v>12</v>
      </c>
      <c r="R56" s="136"/>
      <c r="S56" s="136"/>
      <c r="T56" s="135"/>
      <c r="U56" s="301"/>
      <c r="V56" s="301"/>
      <c r="W56" s="137"/>
      <c r="X56" s="136"/>
      <c r="Y56" s="135"/>
      <c r="Z56" s="137">
        <v>4</v>
      </c>
      <c r="AA56" s="138"/>
      <c r="AB56" s="138" t="s">
        <v>12</v>
      </c>
      <c r="AC56" s="136"/>
      <c r="AD56" s="136"/>
      <c r="AE56" s="136"/>
      <c r="AF56" s="135"/>
      <c r="AG56" s="137"/>
      <c r="AH56" s="136"/>
      <c r="AI56" s="135"/>
      <c r="AJ56" s="137"/>
      <c r="AK56" s="138"/>
      <c r="AL56" s="138"/>
      <c r="AM56" s="136"/>
      <c r="AN56" s="136"/>
      <c r="AO56" s="136"/>
      <c r="AP56" s="135"/>
      <c r="AQ56" s="137"/>
      <c r="AR56" s="136"/>
      <c r="AS56" s="135"/>
      <c r="AT56" s="137"/>
      <c r="AU56" s="138"/>
      <c r="AV56" s="138"/>
      <c r="AW56" s="136"/>
      <c r="AX56" s="136"/>
      <c r="AY56" s="136"/>
      <c r="AZ56" s="135"/>
      <c r="BA56" s="137"/>
      <c r="BB56" s="137"/>
      <c r="BC56" s="137"/>
      <c r="BD56" s="137"/>
      <c r="BE56" s="136"/>
      <c r="BF56" s="136"/>
      <c r="BG56" s="136"/>
      <c r="BH56" s="136"/>
      <c r="BI56" s="136"/>
    </row>
    <row r="57" spans="1:61" s="139" customFormat="1" ht="14.25" customHeight="1" hidden="1">
      <c r="A57" s="133">
        <v>50</v>
      </c>
      <c r="B57" s="140" t="s">
        <v>13</v>
      </c>
      <c r="C57" s="297"/>
      <c r="D57" s="299"/>
      <c r="E57" s="299"/>
      <c r="F57" s="299"/>
      <c r="G57" s="302" t="s">
        <v>286</v>
      </c>
      <c r="H57" s="302"/>
      <c r="I57" s="302"/>
      <c r="J57" s="302"/>
      <c r="K57" s="302"/>
      <c r="L57" s="302"/>
      <c r="M57" s="302"/>
      <c r="N57" s="141"/>
      <c r="O57" s="142"/>
      <c r="P57" s="142"/>
      <c r="Q57" s="142"/>
      <c r="R57" s="142"/>
      <c r="S57" s="142"/>
      <c r="T57" s="141"/>
      <c r="U57" s="303"/>
      <c r="V57" s="303"/>
      <c r="W57" s="143"/>
      <c r="X57" s="142"/>
      <c r="Y57" s="141"/>
      <c r="Z57" s="143"/>
      <c r="AA57" s="144"/>
      <c r="AB57" s="144"/>
      <c r="AC57" s="144"/>
      <c r="AD57" s="142"/>
      <c r="AE57" s="144"/>
      <c r="AF57" s="141"/>
      <c r="AG57" s="143"/>
      <c r="AH57" s="142"/>
      <c r="AI57" s="141"/>
      <c r="AJ57" s="143"/>
      <c r="AK57" s="144"/>
      <c r="AL57" s="144"/>
      <c r="AM57" s="144"/>
      <c r="AN57" s="142"/>
      <c r="AO57" s="144"/>
      <c r="AP57" s="141"/>
      <c r="AQ57" s="143"/>
      <c r="AR57" s="142"/>
      <c r="AS57" s="141"/>
      <c r="AT57" s="143"/>
      <c r="AU57" s="144"/>
      <c r="AV57" s="144"/>
      <c r="AW57" s="144"/>
      <c r="AX57" s="142"/>
      <c r="AY57" s="144"/>
      <c r="AZ57" s="141"/>
      <c r="BA57" s="143"/>
      <c r="BB57" s="143"/>
      <c r="BC57" s="143"/>
      <c r="BD57" s="143"/>
      <c r="BE57" s="142"/>
      <c r="BF57" s="142"/>
      <c r="BG57" s="142"/>
      <c r="BH57" s="142"/>
      <c r="BI57" s="142"/>
    </row>
    <row r="58" spans="1:61" ht="14.25" customHeight="1">
      <c r="A58" s="126">
        <v>51</v>
      </c>
      <c r="B58" s="114" t="s">
        <v>10</v>
      </c>
      <c r="C58" s="297" t="s">
        <v>98</v>
      </c>
      <c r="D58" s="298" t="s">
        <v>99</v>
      </c>
      <c r="E58" s="298"/>
      <c r="F58" s="298"/>
      <c r="G58" s="128" t="s">
        <v>13</v>
      </c>
      <c r="H58" s="115"/>
      <c r="I58" s="115"/>
      <c r="J58" s="115"/>
      <c r="K58" s="115"/>
      <c r="L58" s="115"/>
      <c r="M58" s="129">
        <v>144</v>
      </c>
      <c r="N58" s="129">
        <v>144</v>
      </c>
      <c r="O58" s="118">
        <v>14</v>
      </c>
      <c r="P58" s="118" t="s">
        <v>12</v>
      </c>
      <c r="Q58" s="118" t="s">
        <v>20</v>
      </c>
      <c r="R58" s="118"/>
      <c r="S58" s="118">
        <v>121</v>
      </c>
      <c r="T58" s="129">
        <v>9</v>
      </c>
      <c r="U58" s="130">
        <v>4</v>
      </c>
      <c r="V58" s="129" t="s">
        <v>12</v>
      </c>
      <c r="W58" s="131"/>
      <c r="X58" s="118"/>
      <c r="Y58" s="129"/>
      <c r="Z58" s="131"/>
      <c r="AA58" s="114"/>
      <c r="AB58" s="114"/>
      <c r="AC58" s="114"/>
      <c r="AD58" s="114"/>
      <c r="AE58" s="114"/>
      <c r="AF58" s="129"/>
      <c r="AG58" s="131"/>
      <c r="AH58" s="118"/>
      <c r="AI58" s="129"/>
      <c r="AJ58" s="131"/>
      <c r="AK58" s="114"/>
      <c r="AL58" s="114"/>
      <c r="AM58" s="114"/>
      <c r="AN58" s="114"/>
      <c r="AO58" s="114"/>
      <c r="AP58" s="129"/>
      <c r="AQ58" s="145">
        <v>144</v>
      </c>
      <c r="AR58" s="146">
        <v>14</v>
      </c>
      <c r="AS58" s="129" t="s">
        <v>12</v>
      </c>
      <c r="AT58" s="145">
        <v>144</v>
      </c>
      <c r="AU58" s="132">
        <v>4</v>
      </c>
      <c r="AV58" s="132">
        <v>10</v>
      </c>
      <c r="AW58" s="114"/>
      <c r="AX58" s="132">
        <v>121</v>
      </c>
      <c r="AY58" s="132">
        <v>9</v>
      </c>
      <c r="AZ58" s="129">
        <v>4</v>
      </c>
      <c r="BA58" s="131"/>
      <c r="BB58" s="131"/>
      <c r="BC58" s="131"/>
      <c r="BD58" s="131"/>
      <c r="BE58" s="132">
        <v>36</v>
      </c>
      <c r="BF58" s="118"/>
      <c r="BG58" s="118" t="s">
        <v>246</v>
      </c>
      <c r="BH58" s="146">
        <v>4</v>
      </c>
      <c r="BI58" s="118"/>
    </row>
    <row r="59" spans="1:61" s="139" customFormat="1" ht="14.25" customHeight="1" hidden="1">
      <c r="A59" s="133">
        <v>52</v>
      </c>
      <c r="B59" s="134" t="s">
        <v>11</v>
      </c>
      <c r="C59" s="297"/>
      <c r="D59" s="299"/>
      <c r="E59" s="299"/>
      <c r="F59" s="299"/>
      <c r="G59" s="300" t="s">
        <v>285</v>
      </c>
      <c r="H59" s="300"/>
      <c r="I59" s="300"/>
      <c r="J59" s="300"/>
      <c r="K59" s="300"/>
      <c r="L59" s="300"/>
      <c r="M59" s="300"/>
      <c r="N59" s="135"/>
      <c r="O59" s="136" t="s">
        <v>12</v>
      </c>
      <c r="P59" s="136"/>
      <c r="Q59" s="136" t="s">
        <v>12</v>
      </c>
      <c r="R59" s="136"/>
      <c r="S59" s="136"/>
      <c r="T59" s="135"/>
      <c r="U59" s="301"/>
      <c r="V59" s="301"/>
      <c r="W59" s="137"/>
      <c r="X59" s="136"/>
      <c r="Y59" s="135"/>
      <c r="Z59" s="137"/>
      <c r="AA59" s="138"/>
      <c r="AB59" s="138"/>
      <c r="AC59" s="136"/>
      <c r="AD59" s="136"/>
      <c r="AE59" s="136"/>
      <c r="AF59" s="135"/>
      <c r="AG59" s="137"/>
      <c r="AH59" s="136"/>
      <c r="AI59" s="135"/>
      <c r="AJ59" s="137"/>
      <c r="AK59" s="138"/>
      <c r="AL59" s="138"/>
      <c r="AM59" s="136"/>
      <c r="AN59" s="136"/>
      <c r="AO59" s="136"/>
      <c r="AP59" s="135"/>
      <c r="AQ59" s="137"/>
      <c r="AR59" s="136"/>
      <c r="AS59" s="135"/>
      <c r="AT59" s="137">
        <v>4</v>
      </c>
      <c r="AU59" s="138"/>
      <c r="AV59" s="138" t="s">
        <v>12</v>
      </c>
      <c r="AW59" s="136"/>
      <c r="AX59" s="136"/>
      <c r="AY59" s="136"/>
      <c r="AZ59" s="135"/>
      <c r="BA59" s="137"/>
      <c r="BB59" s="137"/>
      <c r="BC59" s="137"/>
      <c r="BD59" s="137"/>
      <c r="BE59" s="136"/>
      <c r="BF59" s="136"/>
      <c r="BG59" s="136"/>
      <c r="BH59" s="136"/>
      <c r="BI59" s="136"/>
    </row>
    <row r="60" spans="1:61" s="139" customFormat="1" ht="14.25" customHeight="1" hidden="1">
      <c r="A60" s="133">
        <v>53</v>
      </c>
      <c r="B60" s="140" t="s">
        <v>13</v>
      </c>
      <c r="C60" s="297"/>
      <c r="D60" s="299"/>
      <c r="E60" s="299"/>
      <c r="F60" s="299"/>
      <c r="G60" s="302" t="s">
        <v>286</v>
      </c>
      <c r="H60" s="302"/>
      <c r="I60" s="302"/>
      <c r="J60" s="302"/>
      <c r="K60" s="302"/>
      <c r="L60" s="302"/>
      <c r="M60" s="302"/>
      <c r="N60" s="141"/>
      <c r="O60" s="142"/>
      <c r="P60" s="142"/>
      <c r="Q60" s="142"/>
      <c r="R60" s="142"/>
      <c r="S60" s="142"/>
      <c r="T60" s="141"/>
      <c r="U60" s="303"/>
      <c r="V60" s="303"/>
      <c r="W60" s="143"/>
      <c r="X60" s="142"/>
      <c r="Y60" s="141"/>
      <c r="Z60" s="143"/>
      <c r="AA60" s="144"/>
      <c r="AB60" s="144"/>
      <c r="AC60" s="144"/>
      <c r="AD60" s="142"/>
      <c r="AE60" s="144"/>
      <c r="AF60" s="141"/>
      <c r="AG60" s="143"/>
      <c r="AH60" s="142"/>
      <c r="AI60" s="141"/>
      <c r="AJ60" s="143"/>
      <c r="AK60" s="144"/>
      <c r="AL60" s="144"/>
      <c r="AM60" s="144"/>
      <c r="AN60" s="142"/>
      <c r="AO60" s="144"/>
      <c r="AP60" s="141"/>
      <c r="AQ60" s="143"/>
      <c r="AR60" s="142"/>
      <c r="AS60" s="141"/>
      <c r="AT60" s="143"/>
      <c r="AU60" s="144"/>
      <c r="AV60" s="144"/>
      <c r="AW60" s="144"/>
      <c r="AX60" s="142"/>
      <c r="AY60" s="144"/>
      <c r="AZ60" s="141"/>
      <c r="BA60" s="143"/>
      <c r="BB60" s="143"/>
      <c r="BC60" s="143"/>
      <c r="BD60" s="143"/>
      <c r="BE60" s="142"/>
      <c r="BF60" s="142"/>
      <c r="BG60" s="142"/>
      <c r="BH60" s="142"/>
      <c r="BI60" s="142"/>
    </row>
    <row r="61" spans="1:61" ht="14.25" customHeight="1">
      <c r="A61" s="126">
        <v>54</v>
      </c>
      <c r="B61" s="114" t="s">
        <v>10</v>
      </c>
      <c r="C61" s="297" t="s">
        <v>100</v>
      </c>
      <c r="D61" s="298" t="s">
        <v>101</v>
      </c>
      <c r="E61" s="298"/>
      <c r="F61" s="298"/>
      <c r="G61" s="128" t="s">
        <v>11</v>
      </c>
      <c r="H61" s="115" t="s">
        <v>11</v>
      </c>
      <c r="I61" s="115"/>
      <c r="J61" s="115"/>
      <c r="K61" s="115"/>
      <c r="L61" s="115"/>
      <c r="M61" s="129">
        <v>180</v>
      </c>
      <c r="N61" s="129">
        <v>180</v>
      </c>
      <c r="O61" s="118">
        <v>20</v>
      </c>
      <c r="P61" s="118" t="s">
        <v>18</v>
      </c>
      <c r="Q61" s="118" t="s">
        <v>14</v>
      </c>
      <c r="R61" s="118"/>
      <c r="S61" s="118">
        <v>147</v>
      </c>
      <c r="T61" s="129">
        <v>13</v>
      </c>
      <c r="U61" s="130">
        <v>5</v>
      </c>
      <c r="V61" s="129" t="s">
        <v>15</v>
      </c>
      <c r="W61" s="131"/>
      <c r="X61" s="118"/>
      <c r="Y61" s="129"/>
      <c r="Z61" s="131"/>
      <c r="AA61" s="114"/>
      <c r="AB61" s="114"/>
      <c r="AC61" s="114"/>
      <c r="AD61" s="114"/>
      <c r="AE61" s="114"/>
      <c r="AF61" s="129"/>
      <c r="AG61" s="145">
        <v>180</v>
      </c>
      <c r="AH61" s="146">
        <v>20</v>
      </c>
      <c r="AI61" s="129" t="s">
        <v>15</v>
      </c>
      <c r="AJ61" s="145">
        <v>180</v>
      </c>
      <c r="AK61" s="132">
        <v>8</v>
      </c>
      <c r="AL61" s="132">
        <v>12</v>
      </c>
      <c r="AM61" s="114"/>
      <c r="AN61" s="132">
        <v>147</v>
      </c>
      <c r="AO61" s="132">
        <v>13</v>
      </c>
      <c r="AP61" s="129">
        <v>5</v>
      </c>
      <c r="AQ61" s="131"/>
      <c r="AR61" s="118"/>
      <c r="AS61" s="129"/>
      <c r="AT61" s="131"/>
      <c r="AU61" s="114"/>
      <c r="AV61" s="114"/>
      <c r="AW61" s="114"/>
      <c r="AX61" s="114"/>
      <c r="AY61" s="114"/>
      <c r="AZ61" s="129"/>
      <c r="BA61" s="131"/>
      <c r="BB61" s="131"/>
      <c r="BC61" s="131"/>
      <c r="BD61" s="131"/>
      <c r="BE61" s="132">
        <v>36</v>
      </c>
      <c r="BF61" s="118"/>
      <c r="BG61" s="118" t="s">
        <v>240</v>
      </c>
      <c r="BH61" s="146">
        <v>4</v>
      </c>
      <c r="BI61" s="118"/>
    </row>
    <row r="62" spans="1:61" s="139" customFormat="1" ht="14.25" customHeight="1" hidden="1">
      <c r="A62" s="133">
        <v>55</v>
      </c>
      <c r="B62" s="134" t="s">
        <v>11</v>
      </c>
      <c r="C62" s="297"/>
      <c r="D62" s="299"/>
      <c r="E62" s="299"/>
      <c r="F62" s="299"/>
      <c r="G62" s="300" t="s">
        <v>285</v>
      </c>
      <c r="H62" s="300"/>
      <c r="I62" s="300"/>
      <c r="J62" s="300"/>
      <c r="K62" s="300"/>
      <c r="L62" s="300"/>
      <c r="M62" s="300"/>
      <c r="N62" s="135"/>
      <c r="O62" s="136" t="s">
        <v>12</v>
      </c>
      <c r="P62" s="136"/>
      <c r="Q62" s="136" t="s">
        <v>12</v>
      </c>
      <c r="R62" s="136"/>
      <c r="S62" s="136"/>
      <c r="T62" s="135"/>
      <c r="U62" s="301"/>
      <c r="V62" s="301"/>
      <c r="W62" s="137"/>
      <c r="X62" s="136"/>
      <c r="Y62" s="135"/>
      <c r="Z62" s="137"/>
      <c r="AA62" s="138"/>
      <c r="AB62" s="138"/>
      <c r="AC62" s="136"/>
      <c r="AD62" s="136"/>
      <c r="AE62" s="136"/>
      <c r="AF62" s="135"/>
      <c r="AG62" s="137"/>
      <c r="AH62" s="136"/>
      <c r="AI62" s="135"/>
      <c r="AJ62" s="137">
        <v>4</v>
      </c>
      <c r="AK62" s="138"/>
      <c r="AL62" s="138" t="s">
        <v>12</v>
      </c>
      <c r="AM62" s="136"/>
      <c r="AN62" s="136"/>
      <c r="AO62" s="136"/>
      <c r="AP62" s="135"/>
      <c r="AQ62" s="137"/>
      <c r="AR62" s="136"/>
      <c r="AS62" s="135"/>
      <c r="AT62" s="137"/>
      <c r="AU62" s="138"/>
      <c r="AV62" s="138"/>
      <c r="AW62" s="136"/>
      <c r="AX62" s="136"/>
      <c r="AY62" s="136"/>
      <c r="AZ62" s="135"/>
      <c r="BA62" s="137"/>
      <c r="BB62" s="137"/>
      <c r="BC62" s="137"/>
      <c r="BD62" s="137"/>
      <c r="BE62" s="136"/>
      <c r="BF62" s="136"/>
      <c r="BG62" s="136"/>
      <c r="BH62" s="136"/>
      <c r="BI62" s="136"/>
    </row>
    <row r="63" spans="1:61" s="139" customFormat="1" ht="14.25" customHeight="1" hidden="1">
      <c r="A63" s="133">
        <v>56</v>
      </c>
      <c r="B63" s="140" t="s">
        <v>13</v>
      </c>
      <c r="C63" s="297"/>
      <c r="D63" s="299"/>
      <c r="E63" s="299"/>
      <c r="F63" s="299"/>
      <c r="G63" s="302" t="s">
        <v>286</v>
      </c>
      <c r="H63" s="302"/>
      <c r="I63" s="302"/>
      <c r="J63" s="302"/>
      <c r="K63" s="302"/>
      <c r="L63" s="302"/>
      <c r="M63" s="302"/>
      <c r="N63" s="141"/>
      <c r="O63" s="142"/>
      <c r="P63" s="142"/>
      <c r="Q63" s="142"/>
      <c r="R63" s="142"/>
      <c r="S63" s="142"/>
      <c r="T63" s="141"/>
      <c r="U63" s="303"/>
      <c r="V63" s="303"/>
      <c r="W63" s="143"/>
      <c r="X63" s="142"/>
      <c r="Y63" s="141"/>
      <c r="Z63" s="143"/>
      <c r="AA63" s="144"/>
      <c r="AB63" s="144"/>
      <c r="AC63" s="144"/>
      <c r="AD63" s="142"/>
      <c r="AE63" s="144"/>
      <c r="AF63" s="141"/>
      <c r="AG63" s="143"/>
      <c r="AH63" s="142"/>
      <c r="AI63" s="141"/>
      <c r="AJ63" s="143"/>
      <c r="AK63" s="144"/>
      <c r="AL63" s="144"/>
      <c r="AM63" s="144"/>
      <c r="AN63" s="142"/>
      <c r="AO63" s="144"/>
      <c r="AP63" s="141"/>
      <c r="AQ63" s="143"/>
      <c r="AR63" s="142"/>
      <c r="AS63" s="141"/>
      <c r="AT63" s="143"/>
      <c r="AU63" s="144"/>
      <c r="AV63" s="144"/>
      <c r="AW63" s="144"/>
      <c r="AX63" s="142"/>
      <c r="AY63" s="144"/>
      <c r="AZ63" s="141"/>
      <c r="BA63" s="143"/>
      <c r="BB63" s="143"/>
      <c r="BC63" s="143"/>
      <c r="BD63" s="143"/>
      <c r="BE63" s="142"/>
      <c r="BF63" s="142"/>
      <c r="BG63" s="142"/>
      <c r="BH63" s="142"/>
      <c r="BI63" s="142"/>
    </row>
    <row r="64" spans="1:61" ht="14.25" customHeight="1">
      <c r="A64" s="126">
        <v>57</v>
      </c>
      <c r="B64" s="114" t="s">
        <v>10</v>
      </c>
      <c r="C64" s="297" t="s">
        <v>102</v>
      </c>
      <c r="D64" s="298" t="s">
        <v>103</v>
      </c>
      <c r="E64" s="298"/>
      <c r="F64" s="298"/>
      <c r="G64" s="128" t="s">
        <v>31</v>
      </c>
      <c r="H64" s="115"/>
      <c r="I64" s="115"/>
      <c r="J64" s="115"/>
      <c r="K64" s="115" t="s">
        <v>11</v>
      </c>
      <c r="L64" s="115"/>
      <c r="M64" s="129">
        <v>360</v>
      </c>
      <c r="N64" s="129">
        <v>360</v>
      </c>
      <c r="O64" s="146">
        <v>24</v>
      </c>
      <c r="P64" s="118" t="s">
        <v>18</v>
      </c>
      <c r="Q64" s="118" t="s">
        <v>25</v>
      </c>
      <c r="R64" s="118" t="s">
        <v>27</v>
      </c>
      <c r="S64" s="118">
        <v>318</v>
      </c>
      <c r="T64" s="129">
        <v>18</v>
      </c>
      <c r="U64" s="130">
        <v>10</v>
      </c>
      <c r="V64" s="129" t="s">
        <v>20</v>
      </c>
      <c r="W64" s="131"/>
      <c r="X64" s="118"/>
      <c r="Y64" s="129"/>
      <c r="Z64" s="131"/>
      <c r="AA64" s="114"/>
      <c r="AB64" s="132"/>
      <c r="AC64" s="114"/>
      <c r="AD64" s="114"/>
      <c r="AE64" s="114"/>
      <c r="AF64" s="129"/>
      <c r="AG64" s="145">
        <v>360</v>
      </c>
      <c r="AH64" s="146">
        <v>42</v>
      </c>
      <c r="AI64" s="129" t="s">
        <v>20</v>
      </c>
      <c r="AJ64" s="145">
        <v>360</v>
      </c>
      <c r="AK64" s="132">
        <v>8</v>
      </c>
      <c r="AL64" s="132">
        <v>16</v>
      </c>
      <c r="AM64" s="132">
        <v>18</v>
      </c>
      <c r="AN64" s="132">
        <v>300</v>
      </c>
      <c r="AO64" s="132">
        <v>18</v>
      </c>
      <c r="AP64" s="129">
        <v>10</v>
      </c>
      <c r="AQ64" s="131"/>
      <c r="AR64" s="118"/>
      <c r="AS64" s="129"/>
      <c r="AT64" s="131"/>
      <c r="AU64" s="114"/>
      <c r="AV64" s="114"/>
      <c r="AW64" s="114"/>
      <c r="AX64" s="114"/>
      <c r="AY64" s="114"/>
      <c r="AZ64" s="129"/>
      <c r="BA64" s="131"/>
      <c r="BB64" s="131"/>
      <c r="BC64" s="131"/>
      <c r="BD64" s="131"/>
      <c r="BE64" s="132">
        <v>36</v>
      </c>
      <c r="BF64" s="118"/>
      <c r="BG64" s="118" t="s">
        <v>241</v>
      </c>
      <c r="BH64" s="146">
        <v>6</v>
      </c>
      <c r="BI64" s="118"/>
    </row>
    <row r="65" spans="1:61" s="139" customFormat="1" ht="14.25" customHeight="1" hidden="1">
      <c r="A65" s="133">
        <v>58</v>
      </c>
      <c r="B65" s="134" t="s">
        <v>11</v>
      </c>
      <c r="C65" s="297"/>
      <c r="D65" s="299"/>
      <c r="E65" s="299"/>
      <c r="F65" s="299"/>
      <c r="G65" s="300" t="s">
        <v>285</v>
      </c>
      <c r="H65" s="300"/>
      <c r="I65" s="300"/>
      <c r="J65" s="300"/>
      <c r="K65" s="300"/>
      <c r="L65" s="300"/>
      <c r="M65" s="300"/>
      <c r="N65" s="135"/>
      <c r="O65" s="136" t="s">
        <v>17</v>
      </c>
      <c r="P65" s="136"/>
      <c r="Q65" s="136" t="s">
        <v>17</v>
      </c>
      <c r="R65" s="136"/>
      <c r="S65" s="136"/>
      <c r="T65" s="135"/>
      <c r="U65" s="301"/>
      <c r="V65" s="301"/>
      <c r="W65" s="137"/>
      <c r="X65" s="136"/>
      <c r="Y65" s="135"/>
      <c r="Z65" s="137"/>
      <c r="AA65" s="138"/>
      <c r="AB65" s="138"/>
      <c r="AC65" s="136"/>
      <c r="AD65" s="136"/>
      <c r="AE65" s="136"/>
      <c r="AF65" s="135"/>
      <c r="AG65" s="137"/>
      <c r="AH65" s="136"/>
      <c r="AI65" s="135"/>
      <c r="AJ65" s="137">
        <v>6</v>
      </c>
      <c r="AK65" s="138"/>
      <c r="AL65" s="138" t="s">
        <v>17</v>
      </c>
      <c r="AM65" s="136"/>
      <c r="AN65" s="136"/>
      <c r="AO65" s="136"/>
      <c r="AP65" s="135"/>
      <c r="AQ65" s="137"/>
      <c r="AR65" s="136"/>
      <c r="AS65" s="135"/>
      <c r="AT65" s="137"/>
      <c r="AU65" s="138"/>
      <c r="AV65" s="138"/>
      <c r="AW65" s="136"/>
      <c r="AX65" s="136"/>
      <c r="AY65" s="136"/>
      <c r="AZ65" s="135"/>
      <c r="BA65" s="137"/>
      <c r="BB65" s="137"/>
      <c r="BC65" s="137"/>
      <c r="BD65" s="137"/>
      <c r="BE65" s="136"/>
      <c r="BF65" s="136"/>
      <c r="BG65" s="136"/>
      <c r="BH65" s="136"/>
      <c r="BI65" s="136"/>
    </row>
    <row r="66" spans="1:61" s="139" customFormat="1" ht="14.25" customHeight="1" hidden="1">
      <c r="A66" s="133">
        <v>59</v>
      </c>
      <c r="B66" s="140" t="s">
        <v>13</v>
      </c>
      <c r="C66" s="297"/>
      <c r="D66" s="299"/>
      <c r="E66" s="299"/>
      <c r="F66" s="299"/>
      <c r="G66" s="302" t="s">
        <v>286</v>
      </c>
      <c r="H66" s="302"/>
      <c r="I66" s="302"/>
      <c r="J66" s="302"/>
      <c r="K66" s="302"/>
      <c r="L66" s="302"/>
      <c r="M66" s="302"/>
      <c r="N66" s="141"/>
      <c r="O66" s="142"/>
      <c r="P66" s="142"/>
      <c r="Q66" s="142"/>
      <c r="R66" s="142"/>
      <c r="S66" s="142"/>
      <c r="T66" s="141"/>
      <c r="U66" s="303"/>
      <c r="V66" s="303"/>
      <c r="W66" s="143"/>
      <c r="X66" s="142"/>
      <c r="Y66" s="141"/>
      <c r="Z66" s="143"/>
      <c r="AA66" s="144"/>
      <c r="AB66" s="144"/>
      <c r="AC66" s="144"/>
      <c r="AD66" s="142"/>
      <c r="AE66" s="144"/>
      <c r="AF66" s="141"/>
      <c r="AG66" s="143"/>
      <c r="AH66" s="142"/>
      <c r="AI66" s="141"/>
      <c r="AJ66" s="143"/>
      <c r="AK66" s="144"/>
      <c r="AL66" s="144"/>
      <c r="AM66" s="144"/>
      <c r="AN66" s="142"/>
      <c r="AO66" s="144"/>
      <c r="AP66" s="141"/>
      <c r="AQ66" s="143"/>
      <c r="AR66" s="142"/>
      <c r="AS66" s="141"/>
      <c r="AT66" s="143"/>
      <c r="AU66" s="144"/>
      <c r="AV66" s="144"/>
      <c r="AW66" s="144"/>
      <c r="AX66" s="142"/>
      <c r="AY66" s="144"/>
      <c r="AZ66" s="141"/>
      <c r="BA66" s="143"/>
      <c r="BB66" s="143"/>
      <c r="BC66" s="143"/>
      <c r="BD66" s="143"/>
      <c r="BE66" s="142"/>
      <c r="BF66" s="142"/>
      <c r="BG66" s="142"/>
      <c r="BH66" s="142"/>
      <c r="BI66" s="142"/>
    </row>
    <row r="67" spans="1:61" s="200" customFormat="1" ht="14.25" customHeight="1">
      <c r="A67" s="189">
        <v>60</v>
      </c>
      <c r="B67" s="190" t="s">
        <v>10</v>
      </c>
      <c r="C67" s="305" t="s">
        <v>104</v>
      </c>
      <c r="D67" s="306" t="s">
        <v>105</v>
      </c>
      <c r="E67" s="306"/>
      <c r="F67" s="306"/>
      <c r="G67" s="191" t="s">
        <v>11</v>
      </c>
      <c r="H67" s="192" t="s">
        <v>11</v>
      </c>
      <c r="I67" s="192"/>
      <c r="J67" s="192"/>
      <c r="K67" s="192"/>
      <c r="L67" s="192"/>
      <c r="M67" s="193">
        <v>216</v>
      </c>
      <c r="N67" s="193">
        <v>216</v>
      </c>
      <c r="O67" s="194">
        <v>24</v>
      </c>
      <c r="P67" s="194" t="s">
        <v>18</v>
      </c>
      <c r="Q67" s="194" t="s">
        <v>25</v>
      </c>
      <c r="R67" s="194"/>
      <c r="S67" s="194">
        <v>179</v>
      </c>
      <c r="T67" s="193">
        <v>13</v>
      </c>
      <c r="U67" s="195">
        <v>6</v>
      </c>
      <c r="V67" s="193">
        <v>6</v>
      </c>
      <c r="W67" s="196"/>
      <c r="X67" s="194"/>
      <c r="Y67" s="193"/>
      <c r="Z67" s="196"/>
      <c r="AA67" s="190"/>
      <c r="AB67" s="190"/>
      <c r="AC67" s="190"/>
      <c r="AD67" s="190"/>
      <c r="AE67" s="190"/>
      <c r="AF67" s="193"/>
      <c r="AG67" s="197">
        <v>252</v>
      </c>
      <c r="AH67" s="198">
        <v>24</v>
      </c>
      <c r="AI67" s="193" t="s">
        <v>16</v>
      </c>
      <c r="AJ67" s="197">
        <v>252</v>
      </c>
      <c r="AK67" s="199">
        <v>8</v>
      </c>
      <c r="AL67" s="199">
        <v>16</v>
      </c>
      <c r="AM67" s="190"/>
      <c r="AN67" s="199">
        <v>179</v>
      </c>
      <c r="AO67" s="199">
        <v>13</v>
      </c>
      <c r="AP67" s="193">
        <v>6</v>
      </c>
      <c r="AQ67" s="196"/>
      <c r="AR67" s="194"/>
      <c r="AS67" s="193"/>
      <c r="AT67" s="196"/>
      <c r="AU67" s="190"/>
      <c r="AV67" s="190"/>
      <c r="AW67" s="190"/>
      <c r="AX67" s="190"/>
      <c r="AY67" s="190"/>
      <c r="AZ67" s="193"/>
      <c r="BA67" s="196"/>
      <c r="BB67" s="196"/>
      <c r="BC67" s="196"/>
      <c r="BD67" s="196"/>
      <c r="BE67" s="199">
        <v>36</v>
      </c>
      <c r="BF67" s="194"/>
      <c r="BG67" s="194" t="s">
        <v>242</v>
      </c>
      <c r="BH67" s="198">
        <v>6</v>
      </c>
      <c r="BI67" s="194"/>
    </row>
    <row r="68" spans="1:61" s="207" customFormat="1" ht="14.25" customHeight="1" hidden="1">
      <c r="A68" s="201">
        <v>61</v>
      </c>
      <c r="B68" s="202" t="s">
        <v>11</v>
      </c>
      <c r="C68" s="305"/>
      <c r="D68" s="332"/>
      <c r="E68" s="332"/>
      <c r="F68" s="332"/>
      <c r="G68" s="335" t="s">
        <v>285</v>
      </c>
      <c r="H68" s="335"/>
      <c r="I68" s="335"/>
      <c r="J68" s="335"/>
      <c r="K68" s="335"/>
      <c r="L68" s="335"/>
      <c r="M68" s="335"/>
      <c r="N68" s="203"/>
      <c r="O68" s="204" t="s">
        <v>17</v>
      </c>
      <c r="P68" s="204"/>
      <c r="Q68" s="204" t="s">
        <v>17</v>
      </c>
      <c r="R68" s="204"/>
      <c r="S68" s="204"/>
      <c r="T68" s="203"/>
      <c r="U68" s="331"/>
      <c r="V68" s="331"/>
      <c r="W68" s="205"/>
      <c r="X68" s="204"/>
      <c r="Y68" s="203"/>
      <c r="Z68" s="205"/>
      <c r="AA68" s="206"/>
      <c r="AB68" s="206"/>
      <c r="AC68" s="204"/>
      <c r="AD68" s="204"/>
      <c r="AE68" s="204"/>
      <c r="AF68" s="203"/>
      <c r="AG68" s="205"/>
      <c r="AH68" s="204"/>
      <c r="AI68" s="203"/>
      <c r="AJ68" s="205">
        <v>6</v>
      </c>
      <c r="AK68" s="206"/>
      <c r="AL68" s="206" t="s">
        <v>17</v>
      </c>
      <c r="AM68" s="204"/>
      <c r="AN68" s="204"/>
      <c r="AO68" s="204"/>
      <c r="AP68" s="203"/>
      <c r="AQ68" s="205"/>
      <c r="AR68" s="204"/>
      <c r="AS68" s="203"/>
      <c r="AT68" s="205"/>
      <c r="AU68" s="206"/>
      <c r="AV68" s="206"/>
      <c r="AW68" s="204"/>
      <c r="AX68" s="204"/>
      <c r="AY68" s="204"/>
      <c r="AZ68" s="203"/>
      <c r="BA68" s="205"/>
      <c r="BB68" s="205"/>
      <c r="BC68" s="205"/>
      <c r="BD68" s="205"/>
      <c r="BE68" s="204"/>
      <c r="BF68" s="204"/>
      <c r="BG68" s="204"/>
      <c r="BH68" s="204"/>
      <c r="BI68" s="204"/>
    </row>
    <row r="69" spans="1:61" s="207" customFormat="1" ht="14.25" customHeight="1" hidden="1">
      <c r="A69" s="201">
        <v>62</v>
      </c>
      <c r="B69" s="208" t="s">
        <v>13</v>
      </c>
      <c r="C69" s="305"/>
      <c r="D69" s="332"/>
      <c r="E69" s="332"/>
      <c r="F69" s="332"/>
      <c r="G69" s="333" t="s">
        <v>286</v>
      </c>
      <c r="H69" s="333"/>
      <c r="I69" s="333"/>
      <c r="J69" s="333"/>
      <c r="K69" s="333"/>
      <c r="L69" s="333"/>
      <c r="M69" s="333"/>
      <c r="N69" s="209"/>
      <c r="O69" s="210"/>
      <c r="P69" s="210"/>
      <c r="Q69" s="210"/>
      <c r="R69" s="210"/>
      <c r="S69" s="210"/>
      <c r="T69" s="209"/>
      <c r="U69" s="334"/>
      <c r="V69" s="334"/>
      <c r="W69" s="211"/>
      <c r="X69" s="210"/>
      <c r="Y69" s="209"/>
      <c r="Z69" s="211"/>
      <c r="AA69" s="212"/>
      <c r="AB69" s="212"/>
      <c r="AC69" s="212"/>
      <c r="AD69" s="210"/>
      <c r="AE69" s="212"/>
      <c r="AF69" s="209"/>
      <c r="AG69" s="211"/>
      <c r="AH69" s="210"/>
      <c r="AI69" s="209"/>
      <c r="AJ69" s="211"/>
      <c r="AK69" s="212"/>
      <c r="AL69" s="212"/>
      <c r="AM69" s="212"/>
      <c r="AN69" s="210"/>
      <c r="AO69" s="212"/>
      <c r="AP69" s="209"/>
      <c r="AQ69" s="211"/>
      <c r="AR69" s="210"/>
      <c r="AS69" s="209"/>
      <c r="AT69" s="211"/>
      <c r="AU69" s="212"/>
      <c r="AV69" s="212"/>
      <c r="AW69" s="212"/>
      <c r="AX69" s="210"/>
      <c r="AY69" s="212"/>
      <c r="AZ69" s="209"/>
      <c r="BA69" s="211"/>
      <c r="BB69" s="211"/>
      <c r="BC69" s="211"/>
      <c r="BD69" s="211"/>
      <c r="BE69" s="210"/>
      <c r="BF69" s="210"/>
      <c r="BG69" s="210"/>
      <c r="BH69" s="210"/>
      <c r="BI69" s="210"/>
    </row>
    <row r="70" spans="1:61" s="200" customFormat="1" ht="14.25" customHeight="1">
      <c r="A70" s="189">
        <v>63</v>
      </c>
      <c r="B70" s="190" t="s">
        <v>10</v>
      </c>
      <c r="C70" s="305" t="s">
        <v>106</v>
      </c>
      <c r="D70" s="306" t="s">
        <v>107</v>
      </c>
      <c r="E70" s="306"/>
      <c r="F70" s="306"/>
      <c r="G70" s="191" t="s">
        <v>13</v>
      </c>
      <c r="H70" s="192"/>
      <c r="I70" s="192"/>
      <c r="J70" s="192"/>
      <c r="K70" s="192"/>
      <c r="L70" s="192"/>
      <c r="M70" s="193">
        <v>108</v>
      </c>
      <c r="N70" s="193">
        <v>108</v>
      </c>
      <c r="O70" s="194">
        <v>8</v>
      </c>
      <c r="P70" s="194" t="s">
        <v>12</v>
      </c>
      <c r="Q70" s="194" t="s">
        <v>12</v>
      </c>
      <c r="R70" s="194"/>
      <c r="S70" s="194">
        <v>91</v>
      </c>
      <c r="T70" s="193">
        <v>9</v>
      </c>
      <c r="U70" s="195">
        <v>3</v>
      </c>
      <c r="V70" s="193" t="s">
        <v>13</v>
      </c>
      <c r="W70" s="196"/>
      <c r="X70" s="194"/>
      <c r="Y70" s="193"/>
      <c r="Z70" s="196"/>
      <c r="AA70" s="190"/>
      <c r="AB70" s="190"/>
      <c r="AC70" s="190"/>
      <c r="AD70" s="190"/>
      <c r="AE70" s="190"/>
      <c r="AF70" s="193"/>
      <c r="AG70" s="196"/>
      <c r="AH70" s="194"/>
      <c r="AI70" s="193"/>
      <c r="AJ70" s="196"/>
      <c r="AK70" s="190"/>
      <c r="AL70" s="190"/>
      <c r="AM70" s="190"/>
      <c r="AN70" s="190"/>
      <c r="AO70" s="190"/>
      <c r="AP70" s="193"/>
      <c r="AQ70" s="197">
        <v>108</v>
      </c>
      <c r="AR70" s="198">
        <v>8</v>
      </c>
      <c r="AS70" s="193" t="s">
        <v>13</v>
      </c>
      <c r="AT70" s="197">
        <v>108</v>
      </c>
      <c r="AU70" s="199">
        <v>4</v>
      </c>
      <c r="AV70" s="199">
        <v>4</v>
      </c>
      <c r="AW70" s="190"/>
      <c r="AX70" s="199">
        <v>91</v>
      </c>
      <c r="AY70" s="199">
        <v>9</v>
      </c>
      <c r="AZ70" s="193">
        <v>3</v>
      </c>
      <c r="BA70" s="196"/>
      <c r="BB70" s="196"/>
      <c r="BC70" s="196"/>
      <c r="BD70" s="196"/>
      <c r="BE70" s="199">
        <v>36</v>
      </c>
      <c r="BF70" s="194"/>
      <c r="BG70" s="194" t="s">
        <v>245</v>
      </c>
      <c r="BH70" s="198">
        <v>4</v>
      </c>
      <c r="BI70" s="194"/>
    </row>
    <row r="71" spans="1:61" s="207" customFormat="1" ht="14.25" customHeight="1" hidden="1">
      <c r="A71" s="201">
        <v>64</v>
      </c>
      <c r="B71" s="202" t="s">
        <v>11</v>
      </c>
      <c r="C71" s="305"/>
      <c r="D71" s="332"/>
      <c r="E71" s="332"/>
      <c r="F71" s="332"/>
      <c r="G71" s="335" t="s">
        <v>285</v>
      </c>
      <c r="H71" s="335"/>
      <c r="I71" s="335"/>
      <c r="J71" s="335"/>
      <c r="K71" s="335"/>
      <c r="L71" s="335"/>
      <c r="M71" s="335"/>
      <c r="N71" s="203"/>
      <c r="O71" s="204" t="s">
        <v>12</v>
      </c>
      <c r="P71" s="204"/>
      <c r="Q71" s="204" t="s">
        <v>12</v>
      </c>
      <c r="R71" s="204"/>
      <c r="S71" s="204"/>
      <c r="T71" s="203"/>
      <c r="U71" s="331"/>
      <c r="V71" s="331"/>
      <c r="W71" s="205"/>
      <c r="X71" s="204"/>
      <c r="Y71" s="203"/>
      <c r="Z71" s="205"/>
      <c r="AA71" s="206"/>
      <c r="AB71" s="206"/>
      <c r="AC71" s="204"/>
      <c r="AD71" s="204"/>
      <c r="AE71" s="204"/>
      <c r="AF71" s="203"/>
      <c r="AG71" s="205"/>
      <c r="AH71" s="204"/>
      <c r="AI71" s="203"/>
      <c r="AJ71" s="205"/>
      <c r="AK71" s="206"/>
      <c r="AL71" s="206"/>
      <c r="AM71" s="204"/>
      <c r="AN71" s="204"/>
      <c r="AO71" s="204"/>
      <c r="AP71" s="203"/>
      <c r="AQ71" s="205"/>
      <c r="AR71" s="204"/>
      <c r="AS71" s="203"/>
      <c r="AT71" s="205">
        <v>4</v>
      </c>
      <c r="AU71" s="206"/>
      <c r="AV71" s="206" t="s">
        <v>12</v>
      </c>
      <c r="AW71" s="204"/>
      <c r="AX71" s="204"/>
      <c r="AY71" s="204"/>
      <c r="AZ71" s="203"/>
      <c r="BA71" s="205"/>
      <c r="BB71" s="205"/>
      <c r="BC71" s="205"/>
      <c r="BD71" s="205"/>
      <c r="BE71" s="204"/>
      <c r="BF71" s="204"/>
      <c r="BG71" s="204"/>
      <c r="BH71" s="204"/>
      <c r="BI71" s="204"/>
    </row>
    <row r="72" spans="1:61" s="207" customFormat="1" ht="14.25" customHeight="1" hidden="1">
      <c r="A72" s="201">
        <v>65</v>
      </c>
      <c r="B72" s="208" t="s">
        <v>13</v>
      </c>
      <c r="C72" s="305"/>
      <c r="D72" s="332"/>
      <c r="E72" s="332"/>
      <c r="F72" s="332"/>
      <c r="G72" s="333" t="s">
        <v>286</v>
      </c>
      <c r="H72" s="333"/>
      <c r="I72" s="333"/>
      <c r="J72" s="333"/>
      <c r="K72" s="333"/>
      <c r="L72" s="333"/>
      <c r="M72" s="333"/>
      <c r="N72" s="209"/>
      <c r="O72" s="210"/>
      <c r="P72" s="210"/>
      <c r="Q72" s="210"/>
      <c r="R72" s="210"/>
      <c r="S72" s="210"/>
      <c r="T72" s="209"/>
      <c r="U72" s="334"/>
      <c r="V72" s="334"/>
      <c r="W72" s="211"/>
      <c r="X72" s="210"/>
      <c r="Y72" s="209"/>
      <c r="Z72" s="211"/>
      <c r="AA72" s="212"/>
      <c r="AB72" s="212"/>
      <c r="AC72" s="212"/>
      <c r="AD72" s="210"/>
      <c r="AE72" s="212"/>
      <c r="AF72" s="209"/>
      <c r="AG72" s="211"/>
      <c r="AH72" s="210"/>
      <c r="AI72" s="209"/>
      <c r="AJ72" s="211"/>
      <c r="AK72" s="212"/>
      <c r="AL72" s="212"/>
      <c r="AM72" s="212"/>
      <c r="AN72" s="210"/>
      <c r="AO72" s="212"/>
      <c r="AP72" s="209"/>
      <c r="AQ72" s="211"/>
      <c r="AR72" s="210"/>
      <c r="AS72" s="209"/>
      <c r="AT72" s="211"/>
      <c r="AU72" s="212"/>
      <c r="AV72" s="212"/>
      <c r="AW72" s="212"/>
      <c r="AX72" s="210"/>
      <c r="AY72" s="212"/>
      <c r="AZ72" s="209"/>
      <c r="BA72" s="211"/>
      <c r="BB72" s="211"/>
      <c r="BC72" s="211"/>
      <c r="BD72" s="211"/>
      <c r="BE72" s="210"/>
      <c r="BF72" s="210"/>
      <c r="BG72" s="210"/>
      <c r="BH72" s="210"/>
      <c r="BI72" s="210"/>
    </row>
    <row r="73" spans="1:61" s="200" customFormat="1" ht="14.25" customHeight="1">
      <c r="A73" s="189">
        <v>66</v>
      </c>
      <c r="B73" s="190" t="s">
        <v>10</v>
      </c>
      <c r="C73" s="305" t="s">
        <v>108</v>
      </c>
      <c r="D73" s="306" t="s">
        <v>109</v>
      </c>
      <c r="E73" s="306"/>
      <c r="F73" s="306"/>
      <c r="G73" s="191" t="s">
        <v>13</v>
      </c>
      <c r="H73" s="192"/>
      <c r="I73" s="192"/>
      <c r="J73" s="192"/>
      <c r="K73" s="192"/>
      <c r="L73" s="192"/>
      <c r="M73" s="193">
        <v>108</v>
      </c>
      <c r="N73" s="193">
        <v>108</v>
      </c>
      <c r="O73" s="194">
        <v>12</v>
      </c>
      <c r="P73" s="194" t="s">
        <v>12</v>
      </c>
      <c r="Q73" s="194" t="s">
        <v>18</v>
      </c>
      <c r="R73" s="194"/>
      <c r="S73" s="194">
        <v>87</v>
      </c>
      <c r="T73" s="193">
        <v>9</v>
      </c>
      <c r="U73" s="195">
        <v>3</v>
      </c>
      <c r="V73" s="193" t="s">
        <v>13</v>
      </c>
      <c r="W73" s="196"/>
      <c r="X73" s="194"/>
      <c r="Y73" s="193"/>
      <c r="Z73" s="196"/>
      <c r="AA73" s="190"/>
      <c r="AB73" s="190"/>
      <c r="AC73" s="190"/>
      <c r="AD73" s="190"/>
      <c r="AE73" s="190"/>
      <c r="AF73" s="193"/>
      <c r="AG73" s="196"/>
      <c r="AH73" s="194"/>
      <c r="AI73" s="193"/>
      <c r="AJ73" s="196"/>
      <c r="AK73" s="190"/>
      <c r="AL73" s="190"/>
      <c r="AM73" s="190"/>
      <c r="AN73" s="190"/>
      <c r="AO73" s="190"/>
      <c r="AP73" s="193"/>
      <c r="AQ73" s="197">
        <v>108</v>
      </c>
      <c r="AR73" s="198">
        <v>12</v>
      </c>
      <c r="AS73" s="193" t="s">
        <v>13</v>
      </c>
      <c r="AT73" s="197">
        <v>108</v>
      </c>
      <c r="AU73" s="199">
        <v>4</v>
      </c>
      <c r="AV73" s="199">
        <v>8</v>
      </c>
      <c r="AW73" s="190"/>
      <c r="AX73" s="199">
        <v>87</v>
      </c>
      <c r="AY73" s="199">
        <v>9</v>
      </c>
      <c r="AZ73" s="193">
        <v>3</v>
      </c>
      <c r="BA73" s="196"/>
      <c r="BB73" s="196"/>
      <c r="BC73" s="196"/>
      <c r="BD73" s="196"/>
      <c r="BE73" s="199">
        <v>36</v>
      </c>
      <c r="BF73" s="194"/>
      <c r="BG73" s="194" t="s">
        <v>242</v>
      </c>
      <c r="BH73" s="198">
        <v>4</v>
      </c>
      <c r="BI73" s="194"/>
    </row>
    <row r="74" spans="1:61" s="207" customFormat="1" ht="14.25" customHeight="1" hidden="1">
      <c r="A74" s="201">
        <v>67</v>
      </c>
      <c r="B74" s="202" t="s">
        <v>11</v>
      </c>
      <c r="C74" s="305"/>
      <c r="D74" s="332"/>
      <c r="E74" s="332"/>
      <c r="F74" s="332"/>
      <c r="G74" s="335" t="s">
        <v>285</v>
      </c>
      <c r="H74" s="335"/>
      <c r="I74" s="335"/>
      <c r="J74" s="335"/>
      <c r="K74" s="335"/>
      <c r="L74" s="335"/>
      <c r="M74" s="335"/>
      <c r="N74" s="203"/>
      <c r="O74" s="204" t="s">
        <v>12</v>
      </c>
      <c r="P74" s="204"/>
      <c r="Q74" s="204" t="s">
        <v>12</v>
      </c>
      <c r="R74" s="204"/>
      <c r="S74" s="204"/>
      <c r="T74" s="203"/>
      <c r="U74" s="331"/>
      <c r="V74" s="331"/>
      <c r="W74" s="205"/>
      <c r="X74" s="204"/>
      <c r="Y74" s="203"/>
      <c r="Z74" s="205"/>
      <c r="AA74" s="206"/>
      <c r="AB74" s="206"/>
      <c r="AC74" s="204"/>
      <c r="AD74" s="204"/>
      <c r="AE74" s="204"/>
      <c r="AF74" s="203"/>
      <c r="AG74" s="205"/>
      <c r="AH74" s="204"/>
      <c r="AI74" s="203"/>
      <c r="AJ74" s="205"/>
      <c r="AK74" s="206"/>
      <c r="AL74" s="206"/>
      <c r="AM74" s="204"/>
      <c r="AN74" s="204"/>
      <c r="AO74" s="204"/>
      <c r="AP74" s="203"/>
      <c r="AQ74" s="205"/>
      <c r="AR74" s="204"/>
      <c r="AS74" s="203"/>
      <c r="AT74" s="205">
        <v>4</v>
      </c>
      <c r="AU74" s="206"/>
      <c r="AV74" s="206" t="s">
        <v>12</v>
      </c>
      <c r="AW74" s="204"/>
      <c r="AX74" s="204"/>
      <c r="AY74" s="204"/>
      <c r="AZ74" s="203"/>
      <c r="BA74" s="205"/>
      <c r="BB74" s="205"/>
      <c r="BC74" s="205"/>
      <c r="BD74" s="205"/>
      <c r="BE74" s="204"/>
      <c r="BF74" s="204"/>
      <c r="BG74" s="204"/>
      <c r="BH74" s="204"/>
      <c r="BI74" s="204"/>
    </row>
    <row r="75" spans="1:61" s="207" customFormat="1" ht="14.25" customHeight="1" hidden="1">
      <c r="A75" s="201">
        <v>68</v>
      </c>
      <c r="B75" s="208" t="s">
        <v>13</v>
      </c>
      <c r="C75" s="305"/>
      <c r="D75" s="332"/>
      <c r="E75" s="332"/>
      <c r="F75" s="332"/>
      <c r="G75" s="333" t="s">
        <v>286</v>
      </c>
      <c r="H75" s="333"/>
      <c r="I75" s="333"/>
      <c r="J75" s="333"/>
      <c r="K75" s="333"/>
      <c r="L75" s="333"/>
      <c r="M75" s="333"/>
      <c r="N75" s="209"/>
      <c r="O75" s="210"/>
      <c r="P75" s="210"/>
      <c r="Q75" s="210"/>
      <c r="R75" s="210"/>
      <c r="S75" s="210"/>
      <c r="T75" s="209"/>
      <c r="U75" s="334"/>
      <c r="V75" s="334"/>
      <c r="W75" s="211"/>
      <c r="X75" s="210"/>
      <c r="Y75" s="209"/>
      <c r="Z75" s="211"/>
      <c r="AA75" s="212"/>
      <c r="AB75" s="212"/>
      <c r="AC75" s="212"/>
      <c r="AD75" s="210"/>
      <c r="AE75" s="212"/>
      <c r="AF75" s="209"/>
      <c r="AG75" s="211"/>
      <c r="AH75" s="210"/>
      <c r="AI75" s="209"/>
      <c r="AJ75" s="211"/>
      <c r="AK75" s="212"/>
      <c r="AL75" s="212"/>
      <c r="AM75" s="212"/>
      <c r="AN75" s="210"/>
      <c r="AO75" s="212"/>
      <c r="AP75" s="209"/>
      <c r="AQ75" s="211"/>
      <c r="AR75" s="210"/>
      <c r="AS75" s="209"/>
      <c r="AT75" s="211"/>
      <c r="AU75" s="212"/>
      <c r="AV75" s="212"/>
      <c r="AW75" s="212"/>
      <c r="AX75" s="210"/>
      <c r="AY75" s="212"/>
      <c r="AZ75" s="209"/>
      <c r="BA75" s="211"/>
      <c r="BB75" s="211"/>
      <c r="BC75" s="211"/>
      <c r="BD75" s="211"/>
      <c r="BE75" s="210"/>
      <c r="BF75" s="210"/>
      <c r="BG75" s="210"/>
      <c r="BH75" s="210"/>
      <c r="BI75" s="210"/>
    </row>
    <row r="76" spans="1:61" s="200" customFormat="1" ht="14.25" customHeight="1">
      <c r="A76" s="189">
        <v>69</v>
      </c>
      <c r="B76" s="190" t="s">
        <v>10</v>
      </c>
      <c r="C76" s="305" t="s">
        <v>110</v>
      </c>
      <c r="D76" s="306" t="s">
        <v>111</v>
      </c>
      <c r="E76" s="306"/>
      <c r="F76" s="306"/>
      <c r="G76" s="191">
        <v>3</v>
      </c>
      <c r="H76" s="192"/>
      <c r="I76" s="192"/>
      <c r="J76" s="192"/>
      <c r="K76" s="192"/>
      <c r="L76" s="192"/>
      <c r="M76" s="193">
        <v>108</v>
      </c>
      <c r="N76" s="193">
        <v>108</v>
      </c>
      <c r="O76" s="194">
        <v>10</v>
      </c>
      <c r="P76" s="194" t="s">
        <v>12</v>
      </c>
      <c r="Q76" s="194" t="s">
        <v>17</v>
      </c>
      <c r="R76" s="194"/>
      <c r="S76" s="194">
        <v>89</v>
      </c>
      <c r="T76" s="193">
        <v>9</v>
      </c>
      <c r="U76" s="195">
        <v>3</v>
      </c>
      <c r="V76" s="193">
        <v>3</v>
      </c>
      <c r="W76" s="196"/>
      <c r="X76" s="194"/>
      <c r="Y76" s="193"/>
      <c r="Z76" s="196"/>
      <c r="AA76" s="190"/>
      <c r="AB76" s="190"/>
      <c r="AC76" s="190"/>
      <c r="AD76" s="190"/>
      <c r="AE76" s="190"/>
      <c r="AF76" s="193"/>
      <c r="AG76" s="197">
        <v>144</v>
      </c>
      <c r="AH76" s="198">
        <v>10</v>
      </c>
      <c r="AI76" s="193" t="s">
        <v>12</v>
      </c>
      <c r="AJ76" s="197">
        <v>144</v>
      </c>
      <c r="AK76" s="199"/>
      <c r="AL76" s="199"/>
      <c r="AM76" s="190"/>
      <c r="AN76" s="199"/>
      <c r="AO76" s="199"/>
      <c r="AP76" s="193"/>
      <c r="AQ76" s="196"/>
      <c r="AR76" s="194"/>
      <c r="AS76" s="193"/>
      <c r="AT76" s="196"/>
      <c r="AU76" s="199">
        <v>4</v>
      </c>
      <c r="AV76" s="199">
        <v>6</v>
      </c>
      <c r="AW76" s="190"/>
      <c r="AX76" s="199">
        <v>89</v>
      </c>
      <c r="AY76" s="199">
        <v>9</v>
      </c>
      <c r="AZ76" s="193">
        <v>3</v>
      </c>
      <c r="BA76" s="196"/>
      <c r="BB76" s="196"/>
      <c r="BC76" s="196"/>
      <c r="BD76" s="196"/>
      <c r="BE76" s="199">
        <v>36</v>
      </c>
      <c r="BF76" s="194"/>
      <c r="BG76" s="194" t="s">
        <v>240</v>
      </c>
      <c r="BH76" s="198">
        <v>4</v>
      </c>
      <c r="BI76" s="194"/>
    </row>
    <row r="77" spans="1:61" s="207" customFormat="1" ht="14.25" customHeight="1" hidden="1">
      <c r="A77" s="201">
        <v>70</v>
      </c>
      <c r="B77" s="202" t="s">
        <v>11</v>
      </c>
      <c r="C77" s="305"/>
      <c r="D77" s="332"/>
      <c r="E77" s="332"/>
      <c r="F77" s="332"/>
      <c r="G77" s="335" t="s">
        <v>285</v>
      </c>
      <c r="H77" s="335"/>
      <c r="I77" s="335"/>
      <c r="J77" s="335"/>
      <c r="K77" s="335"/>
      <c r="L77" s="335"/>
      <c r="M77" s="335"/>
      <c r="N77" s="203"/>
      <c r="O77" s="204" t="s">
        <v>12</v>
      </c>
      <c r="P77" s="204"/>
      <c r="Q77" s="204" t="s">
        <v>12</v>
      </c>
      <c r="R77" s="204"/>
      <c r="S77" s="204"/>
      <c r="T77" s="203"/>
      <c r="U77" s="331"/>
      <c r="V77" s="331"/>
      <c r="W77" s="205"/>
      <c r="X77" s="204"/>
      <c r="Y77" s="203"/>
      <c r="Z77" s="205"/>
      <c r="AA77" s="206"/>
      <c r="AB77" s="206"/>
      <c r="AC77" s="204"/>
      <c r="AD77" s="204"/>
      <c r="AE77" s="204"/>
      <c r="AF77" s="203"/>
      <c r="AG77" s="205"/>
      <c r="AH77" s="204"/>
      <c r="AI77" s="203"/>
      <c r="AJ77" s="205">
        <v>4</v>
      </c>
      <c r="AK77" s="206"/>
      <c r="AL77" s="206" t="s">
        <v>12</v>
      </c>
      <c r="AM77" s="204"/>
      <c r="AN77" s="204"/>
      <c r="AO77" s="204"/>
      <c r="AP77" s="203"/>
      <c r="AQ77" s="205"/>
      <c r="AR77" s="204"/>
      <c r="AS77" s="203"/>
      <c r="AT77" s="205"/>
      <c r="AU77" s="206"/>
      <c r="AV77" s="206"/>
      <c r="AW77" s="204"/>
      <c r="AX77" s="204"/>
      <c r="AY77" s="204"/>
      <c r="AZ77" s="203"/>
      <c r="BA77" s="205"/>
      <c r="BB77" s="205"/>
      <c r="BC77" s="205"/>
      <c r="BD77" s="205"/>
      <c r="BE77" s="204"/>
      <c r="BF77" s="204"/>
      <c r="BG77" s="204"/>
      <c r="BH77" s="204"/>
      <c r="BI77" s="204"/>
    </row>
    <row r="78" spans="1:61" s="207" customFormat="1" ht="14.25" customHeight="1" hidden="1">
      <c r="A78" s="201">
        <v>71</v>
      </c>
      <c r="B78" s="208" t="s">
        <v>13</v>
      </c>
      <c r="C78" s="305"/>
      <c r="D78" s="332"/>
      <c r="E78" s="332"/>
      <c r="F78" s="332"/>
      <c r="G78" s="333" t="s">
        <v>286</v>
      </c>
      <c r="H78" s="333"/>
      <c r="I78" s="333"/>
      <c r="J78" s="333"/>
      <c r="K78" s="333"/>
      <c r="L78" s="333"/>
      <c r="M78" s="333"/>
      <c r="N78" s="209"/>
      <c r="O78" s="210"/>
      <c r="P78" s="210"/>
      <c r="Q78" s="210"/>
      <c r="R78" s="210"/>
      <c r="S78" s="210"/>
      <c r="T78" s="209"/>
      <c r="U78" s="334"/>
      <c r="V78" s="334"/>
      <c r="W78" s="211"/>
      <c r="X78" s="210"/>
      <c r="Y78" s="209"/>
      <c r="Z78" s="211"/>
      <c r="AA78" s="212"/>
      <c r="AB78" s="212"/>
      <c r="AC78" s="212"/>
      <c r="AD78" s="210"/>
      <c r="AE78" s="212"/>
      <c r="AF78" s="209"/>
      <c r="AG78" s="211"/>
      <c r="AH78" s="210"/>
      <c r="AI78" s="209"/>
      <c r="AJ78" s="211"/>
      <c r="AK78" s="212"/>
      <c r="AL78" s="212"/>
      <c r="AM78" s="212"/>
      <c r="AN78" s="210"/>
      <c r="AO78" s="212"/>
      <c r="AP78" s="209"/>
      <c r="AQ78" s="211"/>
      <c r="AR78" s="210"/>
      <c r="AS78" s="209"/>
      <c r="AT78" s="211"/>
      <c r="AU78" s="212"/>
      <c r="AV78" s="212"/>
      <c r="AW78" s="212"/>
      <c r="AX78" s="210"/>
      <c r="AY78" s="212"/>
      <c r="AZ78" s="209"/>
      <c r="BA78" s="211"/>
      <c r="BB78" s="211"/>
      <c r="BC78" s="211"/>
      <c r="BD78" s="211"/>
      <c r="BE78" s="210"/>
      <c r="BF78" s="210"/>
      <c r="BG78" s="210"/>
      <c r="BH78" s="210"/>
      <c r="BI78" s="210"/>
    </row>
    <row r="79" spans="1:61" s="200" customFormat="1" ht="14.25" customHeight="1">
      <c r="A79" s="189">
        <v>72</v>
      </c>
      <c r="B79" s="190" t="s">
        <v>10</v>
      </c>
      <c r="C79" s="305" t="s">
        <v>112</v>
      </c>
      <c r="D79" s="306" t="s">
        <v>113</v>
      </c>
      <c r="E79" s="306"/>
      <c r="F79" s="306"/>
      <c r="G79" s="191" t="s">
        <v>13</v>
      </c>
      <c r="H79" s="192"/>
      <c r="I79" s="192"/>
      <c r="J79" s="192"/>
      <c r="K79" s="192"/>
      <c r="L79" s="192"/>
      <c r="M79" s="193">
        <v>108</v>
      </c>
      <c r="N79" s="193">
        <v>108</v>
      </c>
      <c r="O79" s="194">
        <v>14</v>
      </c>
      <c r="P79" s="194" t="s">
        <v>12</v>
      </c>
      <c r="Q79" s="194" t="s">
        <v>20</v>
      </c>
      <c r="R79" s="194"/>
      <c r="S79" s="194">
        <v>85</v>
      </c>
      <c r="T79" s="193">
        <v>9</v>
      </c>
      <c r="U79" s="195">
        <v>3</v>
      </c>
      <c r="V79" s="193" t="s">
        <v>13</v>
      </c>
      <c r="W79" s="196"/>
      <c r="X79" s="194"/>
      <c r="Y79" s="193"/>
      <c r="Z79" s="196"/>
      <c r="AA79" s="190"/>
      <c r="AB79" s="190"/>
      <c r="AC79" s="190"/>
      <c r="AD79" s="190"/>
      <c r="AE79" s="190"/>
      <c r="AF79" s="193"/>
      <c r="AG79" s="196"/>
      <c r="AH79" s="194"/>
      <c r="AI79" s="193"/>
      <c r="AJ79" s="196"/>
      <c r="AK79" s="190"/>
      <c r="AL79" s="190"/>
      <c r="AM79" s="190"/>
      <c r="AN79" s="190"/>
      <c r="AO79" s="190"/>
      <c r="AP79" s="193"/>
      <c r="AQ79" s="197">
        <v>108</v>
      </c>
      <c r="AR79" s="198">
        <v>14</v>
      </c>
      <c r="AS79" s="193" t="s">
        <v>13</v>
      </c>
      <c r="AT79" s="197">
        <v>108</v>
      </c>
      <c r="AU79" s="199">
        <v>4</v>
      </c>
      <c r="AV79" s="199">
        <v>10</v>
      </c>
      <c r="AW79" s="190"/>
      <c r="AX79" s="199">
        <v>85</v>
      </c>
      <c r="AY79" s="199">
        <v>9</v>
      </c>
      <c r="AZ79" s="193">
        <v>3</v>
      </c>
      <c r="BA79" s="196"/>
      <c r="BB79" s="196"/>
      <c r="BC79" s="196"/>
      <c r="BD79" s="196"/>
      <c r="BE79" s="199">
        <v>36</v>
      </c>
      <c r="BF79" s="194"/>
      <c r="BG79" s="194" t="s">
        <v>246</v>
      </c>
      <c r="BH79" s="198">
        <v>4</v>
      </c>
      <c r="BI79" s="194"/>
    </row>
    <row r="80" spans="1:61" s="207" customFormat="1" ht="14.25" customHeight="1" hidden="1">
      <c r="A80" s="201">
        <v>73</v>
      </c>
      <c r="B80" s="202" t="s">
        <v>11</v>
      </c>
      <c r="C80" s="305"/>
      <c r="D80" s="332"/>
      <c r="E80" s="332"/>
      <c r="F80" s="332"/>
      <c r="G80" s="335" t="s">
        <v>285</v>
      </c>
      <c r="H80" s="335"/>
      <c r="I80" s="335"/>
      <c r="J80" s="335"/>
      <c r="K80" s="335"/>
      <c r="L80" s="335"/>
      <c r="M80" s="335"/>
      <c r="N80" s="203"/>
      <c r="O80" s="204" t="s">
        <v>12</v>
      </c>
      <c r="P80" s="204"/>
      <c r="Q80" s="204" t="s">
        <v>12</v>
      </c>
      <c r="R80" s="204"/>
      <c r="S80" s="204"/>
      <c r="T80" s="203"/>
      <c r="U80" s="331"/>
      <c r="V80" s="331"/>
      <c r="W80" s="205"/>
      <c r="X80" s="204"/>
      <c r="Y80" s="203"/>
      <c r="Z80" s="205"/>
      <c r="AA80" s="206"/>
      <c r="AB80" s="206"/>
      <c r="AC80" s="204"/>
      <c r="AD80" s="204"/>
      <c r="AE80" s="204"/>
      <c r="AF80" s="203"/>
      <c r="AG80" s="205"/>
      <c r="AH80" s="204"/>
      <c r="AI80" s="203"/>
      <c r="AJ80" s="205"/>
      <c r="AK80" s="206"/>
      <c r="AL80" s="206"/>
      <c r="AM80" s="204"/>
      <c r="AN80" s="204"/>
      <c r="AO80" s="204"/>
      <c r="AP80" s="203"/>
      <c r="AQ80" s="205"/>
      <c r="AR80" s="204"/>
      <c r="AS80" s="203"/>
      <c r="AT80" s="205">
        <v>4</v>
      </c>
      <c r="AU80" s="206"/>
      <c r="AV80" s="206" t="s">
        <v>12</v>
      </c>
      <c r="AW80" s="204"/>
      <c r="AX80" s="204"/>
      <c r="AY80" s="204"/>
      <c r="AZ80" s="203"/>
      <c r="BA80" s="205"/>
      <c r="BB80" s="205"/>
      <c r="BC80" s="205"/>
      <c r="BD80" s="205"/>
      <c r="BE80" s="204"/>
      <c r="BF80" s="204"/>
      <c r="BG80" s="204"/>
      <c r="BH80" s="204"/>
      <c r="BI80" s="204"/>
    </row>
    <row r="81" spans="1:61" s="207" customFormat="1" ht="14.25" customHeight="1" hidden="1">
      <c r="A81" s="201">
        <v>74</v>
      </c>
      <c r="B81" s="208" t="s">
        <v>13</v>
      </c>
      <c r="C81" s="305"/>
      <c r="D81" s="332"/>
      <c r="E81" s="332"/>
      <c r="F81" s="332"/>
      <c r="G81" s="333" t="s">
        <v>286</v>
      </c>
      <c r="H81" s="333"/>
      <c r="I81" s="333"/>
      <c r="J81" s="333"/>
      <c r="K81" s="333"/>
      <c r="L81" s="333"/>
      <c r="M81" s="333"/>
      <c r="N81" s="209"/>
      <c r="O81" s="210"/>
      <c r="P81" s="210"/>
      <c r="Q81" s="210"/>
      <c r="R81" s="210"/>
      <c r="S81" s="210"/>
      <c r="T81" s="209"/>
      <c r="U81" s="334"/>
      <c r="V81" s="334"/>
      <c r="W81" s="211"/>
      <c r="X81" s="210"/>
      <c r="Y81" s="209"/>
      <c r="Z81" s="211"/>
      <c r="AA81" s="212"/>
      <c r="AB81" s="212"/>
      <c r="AC81" s="212"/>
      <c r="AD81" s="210"/>
      <c r="AE81" s="212"/>
      <c r="AF81" s="209"/>
      <c r="AG81" s="211"/>
      <c r="AH81" s="210"/>
      <c r="AI81" s="209"/>
      <c r="AJ81" s="211"/>
      <c r="AK81" s="212"/>
      <c r="AL81" s="212"/>
      <c r="AM81" s="212"/>
      <c r="AN81" s="210"/>
      <c r="AO81" s="212"/>
      <c r="AP81" s="209"/>
      <c r="AQ81" s="211"/>
      <c r="AR81" s="210"/>
      <c r="AS81" s="209"/>
      <c r="AT81" s="211"/>
      <c r="AU81" s="212"/>
      <c r="AV81" s="212"/>
      <c r="AW81" s="212"/>
      <c r="AX81" s="210"/>
      <c r="AY81" s="212"/>
      <c r="AZ81" s="209"/>
      <c r="BA81" s="211"/>
      <c r="BB81" s="211"/>
      <c r="BC81" s="211"/>
      <c r="BD81" s="211"/>
      <c r="BE81" s="210"/>
      <c r="BF81" s="210"/>
      <c r="BG81" s="210"/>
      <c r="BH81" s="210"/>
      <c r="BI81" s="210"/>
    </row>
    <row r="82" spans="1:61" s="200" customFormat="1" ht="14.25" customHeight="1">
      <c r="A82" s="189">
        <v>75</v>
      </c>
      <c r="B82" s="190" t="s">
        <v>10</v>
      </c>
      <c r="C82" s="305" t="s">
        <v>114</v>
      </c>
      <c r="D82" s="306" t="s">
        <v>115</v>
      </c>
      <c r="E82" s="306"/>
      <c r="F82" s="306"/>
      <c r="G82" s="191"/>
      <c r="H82" s="192" t="s">
        <v>13</v>
      </c>
      <c r="I82" s="192"/>
      <c r="J82" s="192"/>
      <c r="K82" s="192"/>
      <c r="L82" s="192"/>
      <c r="M82" s="193">
        <v>108</v>
      </c>
      <c r="N82" s="193">
        <v>108</v>
      </c>
      <c r="O82" s="194">
        <v>14</v>
      </c>
      <c r="P82" s="194" t="s">
        <v>12</v>
      </c>
      <c r="Q82" s="194" t="s">
        <v>20</v>
      </c>
      <c r="R82" s="194"/>
      <c r="S82" s="194">
        <v>90</v>
      </c>
      <c r="T82" s="193">
        <v>4</v>
      </c>
      <c r="U82" s="195">
        <v>3</v>
      </c>
      <c r="V82" s="193" t="s">
        <v>13</v>
      </c>
      <c r="W82" s="196"/>
      <c r="X82" s="194"/>
      <c r="Y82" s="193"/>
      <c r="Z82" s="196"/>
      <c r="AA82" s="190"/>
      <c r="AB82" s="190"/>
      <c r="AC82" s="190"/>
      <c r="AD82" s="190"/>
      <c r="AE82" s="190"/>
      <c r="AF82" s="193"/>
      <c r="AG82" s="196"/>
      <c r="AH82" s="194"/>
      <c r="AI82" s="193"/>
      <c r="AJ82" s="196"/>
      <c r="AK82" s="190"/>
      <c r="AL82" s="190"/>
      <c r="AM82" s="190"/>
      <c r="AN82" s="190"/>
      <c r="AO82" s="190"/>
      <c r="AP82" s="193"/>
      <c r="AQ82" s="197">
        <v>108</v>
      </c>
      <c r="AR82" s="198">
        <v>14</v>
      </c>
      <c r="AS82" s="193" t="s">
        <v>13</v>
      </c>
      <c r="AT82" s="197">
        <v>108</v>
      </c>
      <c r="AU82" s="199">
        <v>4</v>
      </c>
      <c r="AV82" s="199">
        <v>10</v>
      </c>
      <c r="AW82" s="190"/>
      <c r="AX82" s="199">
        <v>90</v>
      </c>
      <c r="AY82" s="199">
        <v>4</v>
      </c>
      <c r="AZ82" s="193">
        <v>3</v>
      </c>
      <c r="BA82" s="196"/>
      <c r="BB82" s="196"/>
      <c r="BC82" s="196"/>
      <c r="BD82" s="196"/>
      <c r="BE82" s="199">
        <v>36</v>
      </c>
      <c r="BF82" s="194"/>
      <c r="BG82" s="194" t="s">
        <v>246</v>
      </c>
      <c r="BH82" s="198">
        <v>4</v>
      </c>
      <c r="BI82" s="194"/>
    </row>
    <row r="83" spans="1:61" s="207" customFormat="1" ht="14.25" customHeight="1" hidden="1">
      <c r="A83" s="201">
        <v>76</v>
      </c>
      <c r="B83" s="202" t="s">
        <v>11</v>
      </c>
      <c r="C83" s="305"/>
      <c r="D83" s="332"/>
      <c r="E83" s="332"/>
      <c r="F83" s="332"/>
      <c r="G83" s="335" t="s">
        <v>285</v>
      </c>
      <c r="H83" s="335"/>
      <c r="I83" s="335"/>
      <c r="J83" s="335"/>
      <c r="K83" s="335"/>
      <c r="L83" s="335"/>
      <c r="M83" s="335"/>
      <c r="N83" s="203"/>
      <c r="O83" s="204" t="s">
        <v>12</v>
      </c>
      <c r="P83" s="204"/>
      <c r="Q83" s="204" t="s">
        <v>12</v>
      </c>
      <c r="R83" s="204"/>
      <c r="S83" s="204"/>
      <c r="T83" s="203"/>
      <c r="U83" s="331"/>
      <c r="V83" s="331"/>
      <c r="W83" s="205"/>
      <c r="X83" s="204"/>
      <c r="Y83" s="203"/>
      <c r="Z83" s="205"/>
      <c r="AA83" s="206"/>
      <c r="AB83" s="206"/>
      <c r="AC83" s="204"/>
      <c r="AD83" s="204"/>
      <c r="AE83" s="204"/>
      <c r="AF83" s="203"/>
      <c r="AG83" s="205"/>
      <c r="AH83" s="204"/>
      <c r="AI83" s="203"/>
      <c r="AJ83" s="205"/>
      <c r="AK83" s="206"/>
      <c r="AL83" s="206"/>
      <c r="AM83" s="204"/>
      <c r="AN83" s="204"/>
      <c r="AO83" s="204"/>
      <c r="AP83" s="203"/>
      <c r="AQ83" s="205"/>
      <c r="AR83" s="204"/>
      <c r="AS83" s="203"/>
      <c r="AT83" s="205">
        <v>4</v>
      </c>
      <c r="AU83" s="206"/>
      <c r="AV83" s="206" t="s">
        <v>12</v>
      </c>
      <c r="AW83" s="204"/>
      <c r="AX83" s="204"/>
      <c r="AY83" s="204"/>
      <c r="AZ83" s="203"/>
      <c r="BA83" s="205"/>
      <c r="BB83" s="205"/>
      <c r="BC83" s="205"/>
      <c r="BD83" s="205"/>
      <c r="BE83" s="204"/>
      <c r="BF83" s="204"/>
      <c r="BG83" s="204"/>
      <c r="BH83" s="204"/>
      <c r="BI83" s="204"/>
    </row>
    <row r="84" spans="1:61" s="207" customFormat="1" ht="14.25" customHeight="1" hidden="1">
      <c r="A84" s="201">
        <v>77</v>
      </c>
      <c r="B84" s="208" t="s">
        <v>13</v>
      </c>
      <c r="C84" s="305"/>
      <c r="D84" s="332"/>
      <c r="E84" s="332"/>
      <c r="F84" s="332"/>
      <c r="G84" s="333" t="s">
        <v>286</v>
      </c>
      <c r="H84" s="333"/>
      <c r="I84" s="333"/>
      <c r="J84" s="333"/>
      <c r="K84" s="333"/>
      <c r="L84" s="333"/>
      <c r="M84" s="333"/>
      <c r="N84" s="209"/>
      <c r="O84" s="210"/>
      <c r="P84" s="210"/>
      <c r="Q84" s="210"/>
      <c r="R84" s="210"/>
      <c r="S84" s="210"/>
      <c r="T84" s="209"/>
      <c r="U84" s="334"/>
      <c r="V84" s="334"/>
      <c r="W84" s="211"/>
      <c r="X84" s="210"/>
      <c r="Y84" s="209"/>
      <c r="Z84" s="211"/>
      <c r="AA84" s="212"/>
      <c r="AB84" s="212"/>
      <c r="AC84" s="212"/>
      <c r="AD84" s="210"/>
      <c r="AE84" s="212"/>
      <c r="AF84" s="209"/>
      <c r="AG84" s="211"/>
      <c r="AH84" s="210"/>
      <c r="AI84" s="209"/>
      <c r="AJ84" s="211"/>
      <c r="AK84" s="212"/>
      <c r="AL84" s="212"/>
      <c r="AM84" s="212"/>
      <c r="AN84" s="210"/>
      <c r="AO84" s="212"/>
      <c r="AP84" s="209"/>
      <c r="AQ84" s="211"/>
      <c r="AR84" s="210"/>
      <c r="AS84" s="209"/>
      <c r="AT84" s="211"/>
      <c r="AU84" s="212"/>
      <c r="AV84" s="212"/>
      <c r="AW84" s="212"/>
      <c r="AX84" s="210"/>
      <c r="AY84" s="212"/>
      <c r="AZ84" s="209"/>
      <c r="BA84" s="211"/>
      <c r="BB84" s="211"/>
      <c r="BC84" s="211"/>
      <c r="BD84" s="211"/>
      <c r="BE84" s="210"/>
      <c r="BF84" s="210"/>
      <c r="BG84" s="210"/>
      <c r="BH84" s="210"/>
      <c r="BI84" s="210"/>
    </row>
    <row r="85" spans="1:61" s="200" customFormat="1" ht="14.25" customHeight="1">
      <c r="A85" s="189">
        <v>78</v>
      </c>
      <c r="B85" s="190" t="s">
        <v>10</v>
      </c>
      <c r="C85" s="305" t="s">
        <v>116</v>
      </c>
      <c r="D85" s="306" t="s">
        <v>117</v>
      </c>
      <c r="E85" s="306"/>
      <c r="F85" s="306"/>
      <c r="G85" s="191" t="s">
        <v>11</v>
      </c>
      <c r="H85" s="192"/>
      <c r="I85" s="192"/>
      <c r="J85" s="192"/>
      <c r="K85" s="192"/>
      <c r="L85" s="192"/>
      <c r="M85" s="193">
        <v>144</v>
      </c>
      <c r="N85" s="193">
        <v>144</v>
      </c>
      <c r="O85" s="194">
        <v>12</v>
      </c>
      <c r="P85" s="194" t="s">
        <v>12</v>
      </c>
      <c r="Q85" s="194" t="s">
        <v>18</v>
      </c>
      <c r="R85" s="194"/>
      <c r="S85" s="194">
        <v>123</v>
      </c>
      <c r="T85" s="193">
        <v>9</v>
      </c>
      <c r="U85" s="195">
        <v>4</v>
      </c>
      <c r="V85" s="193">
        <v>4</v>
      </c>
      <c r="W85" s="196"/>
      <c r="X85" s="194"/>
      <c r="Y85" s="193"/>
      <c r="Z85" s="196"/>
      <c r="AA85" s="190"/>
      <c r="AB85" s="190"/>
      <c r="AC85" s="190"/>
      <c r="AD85" s="190"/>
      <c r="AE85" s="190"/>
      <c r="AF85" s="193"/>
      <c r="AG85" s="197">
        <v>180</v>
      </c>
      <c r="AH85" s="198">
        <v>12</v>
      </c>
      <c r="AI85" s="193" t="s">
        <v>15</v>
      </c>
      <c r="AJ85" s="197">
        <v>180</v>
      </c>
      <c r="AK85" s="199">
        <v>4</v>
      </c>
      <c r="AL85" s="199">
        <v>8</v>
      </c>
      <c r="AM85" s="190"/>
      <c r="AN85" s="199">
        <v>123</v>
      </c>
      <c r="AO85" s="199">
        <v>9</v>
      </c>
      <c r="AP85" s="193">
        <v>4</v>
      </c>
      <c r="AQ85" s="196"/>
      <c r="AR85" s="194"/>
      <c r="AS85" s="193"/>
      <c r="AT85" s="196"/>
      <c r="AU85" s="190"/>
      <c r="AV85" s="190"/>
      <c r="AW85" s="190"/>
      <c r="AX85" s="190"/>
      <c r="AY85" s="190"/>
      <c r="AZ85" s="193"/>
      <c r="BA85" s="196"/>
      <c r="BB85" s="196"/>
      <c r="BC85" s="196"/>
      <c r="BD85" s="196"/>
      <c r="BE85" s="199">
        <v>36</v>
      </c>
      <c r="BF85" s="194"/>
      <c r="BG85" s="194" t="s">
        <v>242</v>
      </c>
      <c r="BH85" s="198">
        <v>4</v>
      </c>
      <c r="BI85" s="194"/>
    </row>
    <row r="86" spans="1:61" s="207" customFormat="1" ht="14.25" customHeight="1" hidden="1">
      <c r="A86" s="201">
        <v>79</v>
      </c>
      <c r="B86" s="202" t="s">
        <v>11</v>
      </c>
      <c r="C86" s="305"/>
      <c r="D86" s="332"/>
      <c r="E86" s="332"/>
      <c r="F86" s="332"/>
      <c r="G86" s="335" t="s">
        <v>285</v>
      </c>
      <c r="H86" s="335"/>
      <c r="I86" s="335"/>
      <c r="J86" s="335"/>
      <c r="K86" s="335"/>
      <c r="L86" s="335"/>
      <c r="M86" s="335"/>
      <c r="N86" s="203"/>
      <c r="O86" s="204" t="s">
        <v>12</v>
      </c>
      <c r="P86" s="204"/>
      <c r="Q86" s="204" t="s">
        <v>12</v>
      </c>
      <c r="R86" s="204"/>
      <c r="S86" s="204"/>
      <c r="T86" s="203"/>
      <c r="U86" s="331"/>
      <c r="V86" s="331"/>
      <c r="W86" s="205"/>
      <c r="X86" s="204"/>
      <c r="Y86" s="203"/>
      <c r="Z86" s="205"/>
      <c r="AA86" s="206"/>
      <c r="AB86" s="206"/>
      <c r="AC86" s="204"/>
      <c r="AD86" s="204"/>
      <c r="AE86" s="204"/>
      <c r="AF86" s="203"/>
      <c r="AG86" s="205"/>
      <c r="AH86" s="204"/>
      <c r="AI86" s="203"/>
      <c r="AJ86" s="205">
        <v>4</v>
      </c>
      <c r="AK86" s="206"/>
      <c r="AL86" s="206" t="s">
        <v>12</v>
      </c>
      <c r="AM86" s="204"/>
      <c r="AN86" s="204"/>
      <c r="AO86" s="204"/>
      <c r="AP86" s="203"/>
      <c r="AQ86" s="205"/>
      <c r="AR86" s="204"/>
      <c r="AS86" s="203"/>
      <c r="AT86" s="205"/>
      <c r="AU86" s="206"/>
      <c r="AV86" s="206"/>
      <c r="AW86" s="204"/>
      <c r="AX86" s="204"/>
      <c r="AY86" s="204"/>
      <c r="AZ86" s="203"/>
      <c r="BA86" s="205"/>
      <c r="BB86" s="205"/>
      <c r="BC86" s="205"/>
      <c r="BD86" s="205"/>
      <c r="BE86" s="204"/>
      <c r="BF86" s="204"/>
      <c r="BG86" s="204"/>
      <c r="BH86" s="204"/>
      <c r="BI86" s="204"/>
    </row>
    <row r="87" spans="1:61" s="207" customFormat="1" ht="14.25" customHeight="1" hidden="1">
      <c r="A87" s="201">
        <v>80</v>
      </c>
      <c r="B87" s="208" t="s">
        <v>13</v>
      </c>
      <c r="C87" s="305"/>
      <c r="D87" s="332"/>
      <c r="E87" s="332"/>
      <c r="F87" s="332"/>
      <c r="G87" s="333" t="s">
        <v>286</v>
      </c>
      <c r="H87" s="333"/>
      <c r="I87" s="333"/>
      <c r="J87" s="333"/>
      <c r="K87" s="333"/>
      <c r="L87" s="333"/>
      <c r="M87" s="333"/>
      <c r="N87" s="209"/>
      <c r="O87" s="210"/>
      <c r="P87" s="210"/>
      <c r="Q87" s="210"/>
      <c r="R87" s="210"/>
      <c r="S87" s="210"/>
      <c r="T87" s="209"/>
      <c r="U87" s="334"/>
      <c r="V87" s="334"/>
      <c r="W87" s="211"/>
      <c r="X87" s="210"/>
      <c r="Y87" s="209"/>
      <c r="Z87" s="211"/>
      <c r="AA87" s="212"/>
      <c r="AB87" s="212"/>
      <c r="AC87" s="212"/>
      <c r="AD87" s="210"/>
      <c r="AE87" s="212"/>
      <c r="AF87" s="209"/>
      <c r="AG87" s="211"/>
      <c r="AH87" s="210"/>
      <c r="AI87" s="209"/>
      <c r="AJ87" s="211"/>
      <c r="AK87" s="212"/>
      <c r="AL87" s="212"/>
      <c r="AM87" s="212"/>
      <c r="AN87" s="210"/>
      <c r="AO87" s="212"/>
      <c r="AP87" s="209"/>
      <c r="AQ87" s="211"/>
      <c r="AR87" s="210"/>
      <c r="AS87" s="209"/>
      <c r="AT87" s="211"/>
      <c r="AU87" s="212"/>
      <c r="AV87" s="212"/>
      <c r="AW87" s="212"/>
      <c r="AX87" s="210"/>
      <c r="AY87" s="212"/>
      <c r="AZ87" s="209"/>
      <c r="BA87" s="211"/>
      <c r="BB87" s="211"/>
      <c r="BC87" s="211"/>
      <c r="BD87" s="211"/>
      <c r="BE87" s="210"/>
      <c r="BF87" s="210"/>
      <c r="BG87" s="210"/>
      <c r="BH87" s="210"/>
      <c r="BI87" s="210"/>
    </row>
    <row r="88" spans="1:61" s="200" customFormat="1" ht="14.25" customHeight="1">
      <c r="A88" s="189">
        <v>81</v>
      </c>
      <c r="B88" s="190" t="s">
        <v>10</v>
      </c>
      <c r="C88" s="305" t="s">
        <v>118</v>
      </c>
      <c r="D88" s="306" t="s">
        <v>119</v>
      </c>
      <c r="E88" s="306"/>
      <c r="F88" s="306"/>
      <c r="G88" s="191"/>
      <c r="H88" s="192" t="s">
        <v>11</v>
      </c>
      <c r="I88" s="192"/>
      <c r="J88" s="192"/>
      <c r="K88" s="192"/>
      <c r="L88" s="192"/>
      <c r="M88" s="193">
        <v>108</v>
      </c>
      <c r="N88" s="193">
        <v>108</v>
      </c>
      <c r="O88" s="194">
        <v>10</v>
      </c>
      <c r="P88" s="194" t="s">
        <v>12</v>
      </c>
      <c r="Q88" s="194" t="s">
        <v>17</v>
      </c>
      <c r="R88" s="194"/>
      <c r="S88" s="194">
        <v>94</v>
      </c>
      <c r="T88" s="193">
        <v>4</v>
      </c>
      <c r="U88" s="195">
        <v>3</v>
      </c>
      <c r="V88" s="193" t="s">
        <v>13</v>
      </c>
      <c r="W88" s="196"/>
      <c r="X88" s="194"/>
      <c r="Y88" s="193"/>
      <c r="Z88" s="196"/>
      <c r="AA88" s="190"/>
      <c r="AB88" s="190"/>
      <c r="AC88" s="190"/>
      <c r="AD88" s="190"/>
      <c r="AE88" s="190"/>
      <c r="AF88" s="193"/>
      <c r="AG88" s="197">
        <v>108</v>
      </c>
      <c r="AH88" s="198">
        <v>10</v>
      </c>
      <c r="AI88" s="193" t="s">
        <v>13</v>
      </c>
      <c r="AJ88" s="197">
        <v>108</v>
      </c>
      <c r="AK88" s="199">
        <v>4</v>
      </c>
      <c r="AL88" s="199">
        <v>6</v>
      </c>
      <c r="AM88" s="190"/>
      <c r="AN88" s="199">
        <v>94</v>
      </c>
      <c r="AO88" s="199">
        <v>4</v>
      </c>
      <c r="AP88" s="193">
        <v>3</v>
      </c>
      <c r="AQ88" s="196"/>
      <c r="AR88" s="194"/>
      <c r="AS88" s="193"/>
      <c r="AT88" s="196"/>
      <c r="AU88" s="190"/>
      <c r="AV88" s="190"/>
      <c r="AW88" s="190"/>
      <c r="AX88" s="190"/>
      <c r="AY88" s="190"/>
      <c r="AZ88" s="193"/>
      <c r="BA88" s="196"/>
      <c r="BB88" s="196"/>
      <c r="BC88" s="196"/>
      <c r="BD88" s="196"/>
      <c r="BE88" s="199">
        <v>36</v>
      </c>
      <c r="BF88" s="194"/>
      <c r="BG88" s="194" t="s">
        <v>240</v>
      </c>
      <c r="BH88" s="198">
        <v>4</v>
      </c>
      <c r="BI88" s="194"/>
    </row>
    <row r="89" spans="1:61" s="207" customFormat="1" ht="14.25" customHeight="1" hidden="1">
      <c r="A89" s="201">
        <v>82</v>
      </c>
      <c r="B89" s="202" t="s">
        <v>11</v>
      </c>
      <c r="C89" s="305"/>
      <c r="D89" s="332"/>
      <c r="E89" s="332"/>
      <c r="F89" s="332"/>
      <c r="G89" s="335" t="s">
        <v>285</v>
      </c>
      <c r="H89" s="335"/>
      <c r="I89" s="335"/>
      <c r="J89" s="335"/>
      <c r="K89" s="335"/>
      <c r="L89" s="335"/>
      <c r="M89" s="335"/>
      <c r="N89" s="203"/>
      <c r="O89" s="204" t="s">
        <v>12</v>
      </c>
      <c r="P89" s="204"/>
      <c r="Q89" s="204" t="s">
        <v>12</v>
      </c>
      <c r="R89" s="204"/>
      <c r="S89" s="204"/>
      <c r="T89" s="203"/>
      <c r="U89" s="331"/>
      <c r="V89" s="331"/>
      <c r="W89" s="205"/>
      <c r="X89" s="204"/>
      <c r="Y89" s="203"/>
      <c r="Z89" s="205"/>
      <c r="AA89" s="206"/>
      <c r="AB89" s="206"/>
      <c r="AC89" s="204"/>
      <c r="AD89" s="204"/>
      <c r="AE89" s="204"/>
      <c r="AF89" s="203"/>
      <c r="AG89" s="205"/>
      <c r="AH89" s="204"/>
      <c r="AI89" s="203"/>
      <c r="AJ89" s="205">
        <v>4</v>
      </c>
      <c r="AK89" s="206"/>
      <c r="AL89" s="206" t="s">
        <v>12</v>
      </c>
      <c r="AM89" s="204"/>
      <c r="AN89" s="204"/>
      <c r="AO89" s="204"/>
      <c r="AP89" s="203"/>
      <c r="AQ89" s="205"/>
      <c r="AR89" s="204"/>
      <c r="AS89" s="203"/>
      <c r="AT89" s="205"/>
      <c r="AU89" s="206"/>
      <c r="AV89" s="206"/>
      <c r="AW89" s="204"/>
      <c r="AX89" s="204"/>
      <c r="AY89" s="204"/>
      <c r="AZ89" s="203"/>
      <c r="BA89" s="205"/>
      <c r="BB89" s="205"/>
      <c r="BC89" s="205"/>
      <c r="BD89" s="205"/>
      <c r="BE89" s="204"/>
      <c r="BF89" s="204"/>
      <c r="BG89" s="204"/>
      <c r="BH89" s="204"/>
      <c r="BI89" s="204"/>
    </row>
    <row r="90" spans="1:61" s="207" customFormat="1" ht="14.25" customHeight="1" hidden="1">
      <c r="A90" s="201">
        <v>83</v>
      </c>
      <c r="B90" s="208" t="s">
        <v>13</v>
      </c>
      <c r="C90" s="305"/>
      <c r="D90" s="332"/>
      <c r="E90" s="332"/>
      <c r="F90" s="332"/>
      <c r="G90" s="333" t="s">
        <v>286</v>
      </c>
      <c r="H90" s="333"/>
      <c r="I90" s="333"/>
      <c r="J90" s="333"/>
      <c r="K90" s="333"/>
      <c r="L90" s="333"/>
      <c r="M90" s="333"/>
      <c r="N90" s="209"/>
      <c r="O90" s="210"/>
      <c r="P90" s="210"/>
      <c r="Q90" s="210"/>
      <c r="R90" s="210"/>
      <c r="S90" s="210"/>
      <c r="T90" s="209"/>
      <c r="U90" s="334"/>
      <c r="V90" s="334"/>
      <c r="W90" s="211"/>
      <c r="X90" s="210"/>
      <c r="Y90" s="209"/>
      <c r="Z90" s="211"/>
      <c r="AA90" s="212"/>
      <c r="AB90" s="212"/>
      <c r="AC90" s="212"/>
      <c r="AD90" s="210"/>
      <c r="AE90" s="212"/>
      <c r="AF90" s="209"/>
      <c r="AG90" s="211"/>
      <c r="AH90" s="210"/>
      <c r="AI90" s="209"/>
      <c r="AJ90" s="211"/>
      <c r="AK90" s="212"/>
      <c r="AL90" s="212"/>
      <c r="AM90" s="212"/>
      <c r="AN90" s="210"/>
      <c r="AO90" s="212"/>
      <c r="AP90" s="209"/>
      <c r="AQ90" s="211"/>
      <c r="AR90" s="210"/>
      <c r="AS90" s="209"/>
      <c r="AT90" s="211"/>
      <c r="AU90" s="212"/>
      <c r="AV90" s="212"/>
      <c r="AW90" s="212"/>
      <c r="AX90" s="210"/>
      <c r="AY90" s="212"/>
      <c r="AZ90" s="209"/>
      <c r="BA90" s="211"/>
      <c r="BB90" s="211"/>
      <c r="BC90" s="211"/>
      <c r="BD90" s="211"/>
      <c r="BE90" s="210"/>
      <c r="BF90" s="210"/>
      <c r="BG90" s="210"/>
      <c r="BH90" s="210"/>
      <c r="BI90" s="210"/>
    </row>
    <row r="91" spans="1:61" s="200" customFormat="1" ht="14.25" customHeight="1">
      <c r="A91" s="189">
        <v>84</v>
      </c>
      <c r="B91" s="190" t="s">
        <v>10</v>
      </c>
      <c r="C91" s="305" t="s">
        <v>120</v>
      </c>
      <c r="D91" s="306" t="s">
        <v>121</v>
      </c>
      <c r="E91" s="306"/>
      <c r="F91" s="306"/>
      <c r="G91" s="191" t="s">
        <v>13</v>
      </c>
      <c r="H91" s="192"/>
      <c r="I91" s="192"/>
      <c r="J91" s="192"/>
      <c r="K91" s="192"/>
      <c r="L91" s="192"/>
      <c r="M91" s="193">
        <v>144</v>
      </c>
      <c r="N91" s="193">
        <v>144</v>
      </c>
      <c r="O91" s="194">
        <v>14</v>
      </c>
      <c r="P91" s="194" t="s">
        <v>12</v>
      </c>
      <c r="Q91" s="194" t="s">
        <v>20</v>
      </c>
      <c r="R91" s="194"/>
      <c r="S91" s="194">
        <v>121</v>
      </c>
      <c r="T91" s="193">
        <v>9</v>
      </c>
      <c r="U91" s="195">
        <v>4</v>
      </c>
      <c r="V91" s="193">
        <v>4</v>
      </c>
      <c r="W91" s="196"/>
      <c r="X91" s="194"/>
      <c r="Y91" s="193"/>
      <c r="Z91" s="196"/>
      <c r="AA91" s="190"/>
      <c r="AB91" s="190"/>
      <c r="AC91" s="190"/>
      <c r="AD91" s="190"/>
      <c r="AE91" s="190"/>
      <c r="AF91" s="193"/>
      <c r="AG91" s="196"/>
      <c r="AH91" s="194"/>
      <c r="AI91" s="193"/>
      <c r="AJ91" s="196"/>
      <c r="AK91" s="190"/>
      <c r="AL91" s="190"/>
      <c r="AM91" s="190"/>
      <c r="AN91" s="190"/>
      <c r="AO91" s="190"/>
      <c r="AP91" s="193"/>
      <c r="AQ91" s="197">
        <v>180</v>
      </c>
      <c r="AR91" s="198">
        <v>14</v>
      </c>
      <c r="AS91" s="193" t="s">
        <v>15</v>
      </c>
      <c r="AT91" s="197">
        <v>180</v>
      </c>
      <c r="AU91" s="199">
        <v>4</v>
      </c>
      <c r="AV91" s="199">
        <v>10</v>
      </c>
      <c r="AW91" s="190"/>
      <c r="AX91" s="199">
        <v>121</v>
      </c>
      <c r="AY91" s="199">
        <v>9</v>
      </c>
      <c r="AZ91" s="193">
        <v>4</v>
      </c>
      <c r="BA91" s="196"/>
      <c r="BB91" s="196"/>
      <c r="BC91" s="196"/>
      <c r="BD91" s="196"/>
      <c r="BE91" s="199">
        <v>36</v>
      </c>
      <c r="BF91" s="194"/>
      <c r="BG91" s="194" t="s">
        <v>246</v>
      </c>
      <c r="BH91" s="198">
        <v>4</v>
      </c>
      <c r="BI91" s="194"/>
    </row>
    <row r="92" spans="1:61" s="207" customFormat="1" ht="14.25" customHeight="1" hidden="1">
      <c r="A92" s="201">
        <v>85</v>
      </c>
      <c r="B92" s="202" t="s">
        <v>11</v>
      </c>
      <c r="C92" s="305"/>
      <c r="D92" s="332"/>
      <c r="E92" s="332"/>
      <c r="F92" s="332"/>
      <c r="G92" s="335" t="s">
        <v>285</v>
      </c>
      <c r="H92" s="335"/>
      <c r="I92" s="335"/>
      <c r="J92" s="335"/>
      <c r="K92" s="335"/>
      <c r="L92" s="335"/>
      <c r="M92" s="335"/>
      <c r="N92" s="203"/>
      <c r="O92" s="204" t="s">
        <v>12</v>
      </c>
      <c r="P92" s="204"/>
      <c r="Q92" s="204" t="s">
        <v>12</v>
      </c>
      <c r="R92" s="204"/>
      <c r="S92" s="204"/>
      <c r="T92" s="203"/>
      <c r="U92" s="331"/>
      <c r="V92" s="331"/>
      <c r="W92" s="205"/>
      <c r="X92" s="204"/>
      <c r="Y92" s="203"/>
      <c r="Z92" s="205"/>
      <c r="AA92" s="206"/>
      <c r="AB92" s="206"/>
      <c r="AC92" s="204"/>
      <c r="AD92" s="204"/>
      <c r="AE92" s="204"/>
      <c r="AF92" s="203"/>
      <c r="AG92" s="205"/>
      <c r="AH92" s="204"/>
      <c r="AI92" s="203"/>
      <c r="AJ92" s="205"/>
      <c r="AK92" s="206"/>
      <c r="AL92" s="206"/>
      <c r="AM92" s="204"/>
      <c r="AN92" s="204"/>
      <c r="AO92" s="204"/>
      <c r="AP92" s="203"/>
      <c r="AQ92" s="205"/>
      <c r="AR92" s="204"/>
      <c r="AS92" s="203"/>
      <c r="AT92" s="205">
        <v>4</v>
      </c>
      <c r="AU92" s="206"/>
      <c r="AV92" s="206" t="s">
        <v>12</v>
      </c>
      <c r="AW92" s="204"/>
      <c r="AX92" s="204"/>
      <c r="AY92" s="204"/>
      <c r="AZ92" s="203"/>
      <c r="BA92" s="205"/>
      <c r="BB92" s="205"/>
      <c r="BC92" s="205"/>
      <c r="BD92" s="205"/>
      <c r="BE92" s="204"/>
      <c r="BF92" s="204"/>
      <c r="BG92" s="204"/>
      <c r="BH92" s="204"/>
      <c r="BI92" s="204"/>
    </row>
    <row r="93" spans="1:61" s="207" customFormat="1" ht="14.25" customHeight="1" hidden="1">
      <c r="A93" s="201">
        <v>86</v>
      </c>
      <c r="B93" s="208" t="s">
        <v>13</v>
      </c>
      <c r="C93" s="305"/>
      <c r="D93" s="332"/>
      <c r="E93" s="332"/>
      <c r="F93" s="332"/>
      <c r="G93" s="333" t="s">
        <v>286</v>
      </c>
      <c r="H93" s="333"/>
      <c r="I93" s="333"/>
      <c r="J93" s="333"/>
      <c r="K93" s="333"/>
      <c r="L93" s="333"/>
      <c r="M93" s="333"/>
      <c r="N93" s="209"/>
      <c r="O93" s="210"/>
      <c r="P93" s="210"/>
      <c r="Q93" s="210"/>
      <c r="R93" s="210"/>
      <c r="S93" s="210"/>
      <c r="T93" s="209"/>
      <c r="U93" s="334"/>
      <c r="V93" s="334"/>
      <c r="W93" s="211"/>
      <c r="X93" s="210"/>
      <c r="Y93" s="209"/>
      <c r="Z93" s="211"/>
      <c r="AA93" s="212"/>
      <c r="AB93" s="212"/>
      <c r="AC93" s="212"/>
      <c r="AD93" s="210"/>
      <c r="AE93" s="212"/>
      <c r="AF93" s="209"/>
      <c r="AG93" s="211"/>
      <c r="AH93" s="210"/>
      <c r="AI93" s="209"/>
      <c r="AJ93" s="211"/>
      <c r="AK93" s="212"/>
      <c r="AL93" s="212"/>
      <c r="AM93" s="212"/>
      <c r="AN93" s="210"/>
      <c r="AO93" s="212"/>
      <c r="AP93" s="209"/>
      <c r="AQ93" s="211"/>
      <c r="AR93" s="210"/>
      <c r="AS93" s="209"/>
      <c r="AT93" s="211"/>
      <c r="AU93" s="212"/>
      <c r="AV93" s="212"/>
      <c r="AW93" s="212"/>
      <c r="AX93" s="210"/>
      <c r="AY93" s="212"/>
      <c r="AZ93" s="209"/>
      <c r="BA93" s="211"/>
      <c r="BB93" s="211"/>
      <c r="BC93" s="211"/>
      <c r="BD93" s="211"/>
      <c r="BE93" s="210"/>
      <c r="BF93" s="210"/>
      <c r="BG93" s="210"/>
      <c r="BH93" s="210"/>
      <c r="BI93" s="210"/>
    </row>
    <row r="94" spans="1:61" s="200" customFormat="1" ht="14.25" customHeight="1">
      <c r="A94" s="189">
        <v>87</v>
      </c>
      <c r="B94" s="190" t="s">
        <v>10</v>
      </c>
      <c r="C94" s="305" t="s">
        <v>122</v>
      </c>
      <c r="D94" s="306" t="s">
        <v>123</v>
      </c>
      <c r="E94" s="306"/>
      <c r="F94" s="306"/>
      <c r="G94" s="191"/>
      <c r="H94" s="192" t="s">
        <v>13</v>
      </c>
      <c r="I94" s="192"/>
      <c r="J94" s="192"/>
      <c r="K94" s="192"/>
      <c r="L94" s="192"/>
      <c r="M94" s="193">
        <v>72</v>
      </c>
      <c r="N94" s="193">
        <v>72</v>
      </c>
      <c r="O94" s="194">
        <v>8</v>
      </c>
      <c r="P94" s="194" t="s">
        <v>12</v>
      </c>
      <c r="Q94" s="194" t="s">
        <v>12</v>
      </c>
      <c r="R94" s="194"/>
      <c r="S94" s="194">
        <v>60</v>
      </c>
      <c r="T94" s="193">
        <v>4</v>
      </c>
      <c r="U94" s="195">
        <v>2</v>
      </c>
      <c r="V94" s="193" t="s">
        <v>11</v>
      </c>
      <c r="W94" s="196"/>
      <c r="X94" s="194"/>
      <c r="Y94" s="193"/>
      <c r="Z94" s="196"/>
      <c r="AA94" s="190"/>
      <c r="AB94" s="190"/>
      <c r="AC94" s="190"/>
      <c r="AD94" s="190"/>
      <c r="AE94" s="190"/>
      <c r="AF94" s="193"/>
      <c r="AG94" s="196"/>
      <c r="AH94" s="194"/>
      <c r="AI94" s="193"/>
      <c r="AJ94" s="196"/>
      <c r="AK94" s="190"/>
      <c r="AL94" s="190"/>
      <c r="AM94" s="190"/>
      <c r="AN94" s="190"/>
      <c r="AO94" s="190"/>
      <c r="AP94" s="193"/>
      <c r="AQ94" s="197">
        <v>72</v>
      </c>
      <c r="AR94" s="198">
        <v>8</v>
      </c>
      <c r="AS94" s="193" t="s">
        <v>11</v>
      </c>
      <c r="AT94" s="197">
        <v>72</v>
      </c>
      <c r="AU94" s="199">
        <v>4</v>
      </c>
      <c r="AV94" s="199">
        <v>4</v>
      </c>
      <c r="AW94" s="190"/>
      <c r="AX94" s="199">
        <v>60</v>
      </c>
      <c r="AY94" s="199">
        <v>4</v>
      </c>
      <c r="AZ94" s="193">
        <v>2</v>
      </c>
      <c r="BA94" s="196"/>
      <c r="BB94" s="196"/>
      <c r="BC94" s="196"/>
      <c r="BD94" s="196"/>
      <c r="BE94" s="199">
        <v>36</v>
      </c>
      <c r="BF94" s="194"/>
      <c r="BG94" s="194" t="s">
        <v>245</v>
      </c>
      <c r="BH94" s="194"/>
      <c r="BI94" s="194"/>
    </row>
    <row r="95" spans="1:61" s="207" customFormat="1" ht="14.25" customHeight="1" hidden="1">
      <c r="A95" s="201">
        <v>88</v>
      </c>
      <c r="B95" s="202" t="s">
        <v>11</v>
      </c>
      <c r="C95" s="305"/>
      <c r="D95" s="332"/>
      <c r="E95" s="332"/>
      <c r="F95" s="332"/>
      <c r="G95" s="335" t="s">
        <v>285</v>
      </c>
      <c r="H95" s="335"/>
      <c r="I95" s="335"/>
      <c r="J95" s="335"/>
      <c r="K95" s="335"/>
      <c r="L95" s="335"/>
      <c r="M95" s="335"/>
      <c r="N95" s="203"/>
      <c r="O95" s="204"/>
      <c r="P95" s="204"/>
      <c r="Q95" s="204"/>
      <c r="R95" s="204"/>
      <c r="S95" s="204"/>
      <c r="T95" s="203"/>
      <c r="U95" s="331"/>
      <c r="V95" s="331"/>
      <c r="W95" s="205"/>
      <c r="X95" s="204"/>
      <c r="Y95" s="203"/>
      <c r="Z95" s="205"/>
      <c r="AA95" s="206"/>
      <c r="AB95" s="206"/>
      <c r="AC95" s="204"/>
      <c r="AD95" s="204"/>
      <c r="AE95" s="204"/>
      <c r="AF95" s="203"/>
      <c r="AG95" s="205"/>
      <c r="AH95" s="204"/>
      <c r="AI95" s="203"/>
      <c r="AJ95" s="205"/>
      <c r="AK95" s="206"/>
      <c r="AL95" s="206"/>
      <c r="AM95" s="204"/>
      <c r="AN95" s="204"/>
      <c r="AO95" s="204"/>
      <c r="AP95" s="203"/>
      <c r="AQ95" s="205"/>
      <c r="AR95" s="204"/>
      <c r="AS95" s="203"/>
      <c r="AT95" s="205"/>
      <c r="AU95" s="206"/>
      <c r="AV95" s="206"/>
      <c r="AW95" s="204"/>
      <c r="AX95" s="204"/>
      <c r="AY95" s="204"/>
      <c r="AZ95" s="203"/>
      <c r="BA95" s="205"/>
      <c r="BB95" s="205"/>
      <c r="BC95" s="205"/>
      <c r="BD95" s="205"/>
      <c r="BE95" s="204"/>
      <c r="BF95" s="204"/>
      <c r="BG95" s="204"/>
      <c r="BH95" s="204"/>
      <c r="BI95" s="204"/>
    </row>
    <row r="96" spans="1:61" s="207" customFormat="1" ht="14.25" customHeight="1" hidden="1">
      <c r="A96" s="201">
        <v>89</v>
      </c>
      <c r="B96" s="208" t="s">
        <v>13</v>
      </c>
      <c r="C96" s="305"/>
      <c r="D96" s="332"/>
      <c r="E96" s="332"/>
      <c r="F96" s="332"/>
      <c r="G96" s="333" t="s">
        <v>286</v>
      </c>
      <c r="H96" s="333"/>
      <c r="I96" s="333"/>
      <c r="J96" s="333"/>
      <c r="K96" s="333"/>
      <c r="L96" s="333"/>
      <c r="M96" s="333"/>
      <c r="N96" s="209"/>
      <c r="O96" s="210"/>
      <c r="P96" s="210"/>
      <c r="Q96" s="210"/>
      <c r="R96" s="210"/>
      <c r="S96" s="210"/>
      <c r="T96" s="209"/>
      <c r="U96" s="334"/>
      <c r="V96" s="334"/>
      <c r="W96" s="211"/>
      <c r="X96" s="210"/>
      <c r="Y96" s="209"/>
      <c r="Z96" s="211"/>
      <c r="AA96" s="212"/>
      <c r="AB96" s="212"/>
      <c r="AC96" s="212"/>
      <c r="AD96" s="210"/>
      <c r="AE96" s="212"/>
      <c r="AF96" s="209"/>
      <c r="AG96" s="211"/>
      <c r="AH96" s="210"/>
      <c r="AI96" s="209"/>
      <c r="AJ96" s="211"/>
      <c r="AK96" s="212"/>
      <c r="AL96" s="212"/>
      <c r="AM96" s="212"/>
      <c r="AN96" s="210"/>
      <c r="AO96" s="212"/>
      <c r="AP96" s="209"/>
      <c r="AQ96" s="211"/>
      <c r="AR96" s="210"/>
      <c r="AS96" s="209"/>
      <c r="AT96" s="211"/>
      <c r="AU96" s="212"/>
      <c r="AV96" s="212"/>
      <c r="AW96" s="212"/>
      <c r="AX96" s="210"/>
      <c r="AY96" s="212"/>
      <c r="AZ96" s="209"/>
      <c r="BA96" s="211"/>
      <c r="BB96" s="211"/>
      <c r="BC96" s="211"/>
      <c r="BD96" s="211"/>
      <c r="BE96" s="210"/>
      <c r="BF96" s="210"/>
      <c r="BG96" s="210"/>
      <c r="BH96" s="210"/>
      <c r="BI96" s="210"/>
    </row>
    <row r="97" spans="1:61" s="200" customFormat="1" ht="14.25" customHeight="1">
      <c r="A97" s="189">
        <v>90</v>
      </c>
      <c r="B97" s="190" t="s">
        <v>10</v>
      </c>
      <c r="C97" s="305" t="s">
        <v>124</v>
      </c>
      <c r="D97" s="306" t="s">
        <v>125</v>
      </c>
      <c r="E97" s="306"/>
      <c r="F97" s="306"/>
      <c r="G97" s="191"/>
      <c r="H97" s="192" t="s">
        <v>10</v>
      </c>
      <c r="I97" s="192"/>
      <c r="J97" s="192"/>
      <c r="K97" s="192"/>
      <c r="L97" s="192"/>
      <c r="M97" s="193">
        <v>72</v>
      </c>
      <c r="N97" s="193">
        <v>72</v>
      </c>
      <c r="O97" s="194">
        <v>8</v>
      </c>
      <c r="P97" s="194" t="s">
        <v>12</v>
      </c>
      <c r="Q97" s="194" t="s">
        <v>12</v>
      </c>
      <c r="R97" s="194"/>
      <c r="S97" s="194">
        <v>60</v>
      </c>
      <c r="T97" s="193">
        <v>4</v>
      </c>
      <c r="U97" s="195">
        <v>2</v>
      </c>
      <c r="V97" s="193" t="s">
        <v>11</v>
      </c>
      <c r="W97" s="197">
        <v>72</v>
      </c>
      <c r="X97" s="198">
        <v>8</v>
      </c>
      <c r="Y97" s="193" t="s">
        <v>11</v>
      </c>
      <c r="Z97" s="197">
        <v>72</v>
      </c>
      <c r="AA97" s="199">
        <v>4</v>
      </c>
      <c r="AB97" s="199">
        <v>4</v>
      </c>
      <c r="AC97" s="190"/>
      <c r="AD97" s="199">
        <v>60</v>
      </c>
      <c r="AE97" s="199">
        <v>4</v>
      </c>
      <c r="AF97" s="193">
        <v>2</v>
      </c>
      <c r="AG97" s="196"/>
      <c r="AH97" s="194"/>
      <c r="AI97" s="193"/>
      <c r="AJ97" s="196"/>
      <c r="AK97" s="190"/>
      <c r="AL97" s="190"/>
      <c r="AM97" s="190"/>
      <c r="AN97" s="190"/>
      <c r="AO97" s="190"/>
      <c r="AP97" s="193"/>
      <c r="AQ97" s="196"/>
      <c r="AR97" s="194"/>
      <c r="AS97" s="193"/>
      <c r="AT97" s="196"/>
      <c r="AU97" s="190"/>
      <c r="AV97" s="190"/>
      <c r="AW97" s="190"/>
      <c r="AX97" s="190"/>
      <c r="AY97" s="190"/>
      <c r="AZ97" s="193"/>
      <c r="BA97" s="196"/>
      <c r="BB97" s="196"/>
      <c r="BC97" s="196"/>
      <c r="BD97" s="196"/>
      <c r="BE97" s="199">
        <v>36</v>
      </c>
      <c r="BF97" s="194"/>
      <c r="BG97" s="194" t="s">
        <v>245</v>
      </c>
      <c r="BH97" s="194"/>
      <c r="BI97" s="194"/>
    </row>
    <row r="98" spans="1:61" s="207" customFormat="1" ht="14.25" customHeight="1" hidden="1">
      <c r="A98" s="201">
        <v>91</v>
      </c>
      <c r="B98" s="202" t="s">
        <v>11</v>
      </c>
      <c r="C98" s="305"/>
      <c r="D98" s="332"/>
      <c r="E98" s="332"/>
      <c r="F98" s="332"/>
      <c r="G98" s="335" t="s">
        <v>285</v>
      </c>
      <c r="H98" s="335"/>
      <c r="I98" s="335"/>
      <c r="J98" s="335"/>
      <c r="K98" s="335"/>
      <c r="L98" s="335"/>
      <c r="M98" s="335"/>
      <c r="N98" s="203"/>
      <c r="O98" s="204"/>
      <c r="P98" s="204"/>
      <c r="Q98" s="204"/>
      <c r="R98" s="204"/>
      <c r="S98" s="204"/>
      <c r="T98" s="203"/>
      <c r="U98" s="331"/>
      <c r="V98" s="331"/>
      <c r="W98" s="205"/>
      <c r="X98" s="204"/>
      <c r="Y98" s="203"/>
      <c r="Z98" s="205"/>
      <c r="AA98" s="206"/>
      <c r="AB98" s="206"/>
      <c r="AC98" s="204"/>
      <c r="AD98" s="204"/>
      <c r="AE98" s="204"/>
      <c r="AF98" s="203"/>
      <c r="AG98" s="205"/>
      <c r="AH98" s="204"/>
      <c r="AI98" s="203"/>
      <c r="AJ98" s="205"/>
      <c r="AK98" s="206"/>
      <c r="AL98" s="206"/>
      <c r="AM98" s="204"/>
      <c r="AN98" s="204"/>
      <c r="AO98" s="204"/>
      <c r="AP98" s="203"/>
      <c r="AQ98" s="205"/>
      <c r="AR98" s="204"/>
      <c r="AS98" s="203"/>
      <c r="AT98" s="205"/>
      <c r="AU98" s="206"/>
      <c r="AV98" s="206"/>
      <c r="AW98" s="204"/>
      <c r="AX98" s="204"/>
      <c r="AY98" s="204"/>
      <c r="AZ98" s="203"/>
      <c r="BA98" s="205"/>
      <c r="BB98" s="205"/>
      <c r="BC98" s="205"/>
      <c r="BD98" s="205"/>
      <c r="BE98" s="204"/>
      <c r="BF98" s="204"/>
      <c r="BG98" s="204"/>
      <c r="BH98" s="204"/>
      <c r="BI98" s="204"/>
    </row>
    <row r="99" spans="1:61" s="207" customFormat="1" ht="14.25" customHeight="1" hidden="1">
      <c r="A99" s="201">
        <v>92</v>
      </c>
      <c r="B99" s="208" t="s">
        <v>13</v>
      </c>
      <c r="C99" s="305"/>
      <c r="D99" s="332"/>
      <c r="E99" s="332"/>
      <c r="F99" s="332"/>
      <c r="G99" s="333" t="s">
        <v>286</v>
      </c>
      <c r="H99" s="333"/>
      <c r="I99" s="333"/>
      <c r="J99" s="333"/>
      <c r="K99" s="333"/>
      <c r="L99" s="333"/>
      <c r="M99" s="333"/>
      <c r="N99" s="209"/>
      <c r="O99" s="210"/>
      <c r="P99" s="210"/>
      <c r="Q99" s="210"/>
      <c r="R99" s="210"/>
      <c r="S99" s="210"/>
      <c r="T99" s="209"/>
      <c r="U99" s="334"/>
      <c r="V99" s="334"/>
      <c r="W99" s="211"/>
      <c r="X99" s="210"/>
      <c r="Y99" s="209"/>
      <c r="Z99" s="211"/>
      <c r="AA99" s="212"/>
      <c r="AB99" s="212"/>
      <c r="AC99" s="212"/>
      <c r="AD99" s="210"/>
      <c r="AE99" s="212"/>
      <c r="AF99" s="209"/>
      <c r="AG99" s="211"/>
      <c r="AH99" s="210"/>
      <c r="AI99" s="209"/>
      <c r="AJ99" s="211"/>
      <c r="AK99" s="212"/>
      <c r="AL99" s="212"/>
      <c r="AM99" s="212"/>
      <c r="AN99" s="210"/>
      <c r="AO99" s="212"/>
      <c r="AP99" s="209"/>
      <c r="AQ99" s="211"/>
      <c r="AR99" s="210"/>
      <c r="AS99" s="209"/>
      <c r="AT99" s="211"/>
      <c r="AU99" s="212"/>
      <c r="AV99" s="212"/>
      <c r="AW99" s="212"/>
      <c r="AX99" s="210"/>
      <c r="AY99" s="212"/>
      <c r="AZ99" s="209"/>
      <c r="BA99" s="211"/>
      <c r="BB99" s="211"/>
      <c r="BC99" s="211"/>
      <c r="BD99" s="211"/>
      <c r="BE99" s="210"/>
      <c r="BF99" s="210"/>
      <c r="BG99" s="210"/>
      <c r="BH99" s="210"/>
      <c r="BI99" s="210"/>
    </row>
    <row r="100" spans="1:61" s="200" customFormat="1" ht="14.25" customHeight="1">
      <c r="A100" s="189">
        <v>93</v>
      </c>
      <c r="B100" s="190" t="s">
        <v>10</v>
      </c>
      <c r="C100" s="305" t="s">
        <v>126</v>
      </c>
      <c r="D100" s="306" t="s">
        <v>127</v>
      </c>
      <c r="E100" s="306"/>
      <c r="F100" s="306"/>
      <c r="G100" s="191"/>
      <c r="H100" s="192" t="s">
        <v>10</v>
      </c>
      <c r="I100" s="192"/>
      <c r="J100" s="192"/>
      <c r="K100" s="192"/>
      <c r="L100" s="192"/>
      <c r="M100" s="193">
        <v>72</v>
      </c>
      <c r="N100" s="193">
        <v>72</v>
      </c>
      <c r="O100" s="194">
        <v>8</v>
      </c>
      <c r="P100" s="194" t="s">
        <v>12</v>
      </c>
      <c r="Q100" s="194" t="s">
        <v>12</v>
      </c>
      <c r="R100" s="194"/>
      <c r="S100" s="194">
        <v>60</v>
      </c>
      <c r="T100" s="193">
        <v>4</v>
      </c>
      <c r="U100" s="195">
        <v>2</v>
      </c>
      <c r="V100" s="193" t="s">
        <v>11</v>
      </c>
      <c r="W100" s="197">
        <v>72</v>
      </c>
      <c r="X100" s="198">
        <v>8</v>
      </c>
      <c r="Y100" s="193" t="s">
        <v>11</v>
      </c>
      <c r="Z100" s="197">
        <v>72</v>
      </c>
      <c r="AA100" s="199">
        <v>4</v>
      </c>
      <c r="AB100" s="199">
        <v>4</v>
      </c>
      <c r="AC100" s="190"/>
      <c r="AD100" s="199">
        <v>60</v>
      </c>
      <c r="AE100" s="199">
        <v>4</v>
      </c>
      <c r="AF100" s="193">
        <v>2</v>
      </c>
      <c r="AG100" s="196"/>
      <c r="AH100" s="194"/>
      <c r="AI100" s="193"/>
      <c r="AJ100" s="196"/>
      <c r="AK100" s="190"/>
      <c r="AL100" s="190"/>
      <c r="AM100" s="190"/>
      <c r="AN100" s="190"/>
      <c r="AO100" s="190"/>
      <c r="AP100" s="193"/>
      <c r="AQ100" s="196"/>
      <c r="AR100" s="194"/>
      <c r="AS100" s="193"/>
      <c r="AT100" s="196"/>
      <c r="AU100" s="190"/>
      <c r="AV100" s="190"/>
      <c r="AW100" s="190"/>
      <c r="AX100" s="190"/>
      <c r="AY100" s="190"/>
      <c r="AZ100" s="193"/>
      <c r="BA100" s="196"/>
      <c r="BB100" s="196"/>
      <c r="BC100" s="196"/>
      <c r="BD100" s="196"/>
      <c r="BE100" s="199">
        <v>36</v>
      </c>
      <c r="BF100" s="194"/>
      <c r="BG100" s="194" t="s">
        <v>245</v>
      </c>
      <c r="BH100" s="194"/>
      <c r="BI100" s="194"/>
    </row>
    <row r="101" spans="1:61" s="207" customFormat="1" ht="14.25" customHeight="1" hidden="1">
      <c r="A101" s="201">
        <v>94</v>
      </c>
      <c r="B101" s="202" t="s">
        <v>11</v>
      </c>
      <c r="C101" s="305"/>
      <c r="D101" s="332"/>
      <c r="E101" s="332"/>
      <c r="F101" s="332"/>
      <c r="G101" s="335" t="s">
        <v>285</v>
      </c>
      <c r="H101" s="335"/>
      <c r="I101" s="335"/>
      <c r="J101" s="335"/>
      <c r="K101" s="335"/>
      <c r="L101" s="335"/>
      <c r="M101" s="335"/>
      <c r="N101" s="203"/>
      <c r="O101" s="204"/>
      <c r="P101" s="204"/>
      <c r="Q101" s="204"/>
      <c r="R101" s="204"/>
      <c r="S101" s="204"/>
      <c r="T101" s="203"/>
      <c r="U101" s="331"/>
      <c r="V101" s="331"/>
      <c r="W101" s="205"/>
      <c r="X101" s="204"/>
      <c r="Y101" s="203"/>
      <c r="Z101" s="205"/>
      <c r="AA101" s="206"/>
      <c r="AB101" s="206"/>
      <c r="AC101" s="204"/>
      <c r="AD101" s="204"/>
      <c r="AE101" s="204"/>
      <c r="AF101" s="203"/>
      <c r="AG101" s="205"/>
      <c r="AH101" s="204"/>
      <c r="AI101" s="203"/>
      <c r="AJ101" s="205"/>
      <c r="AK101" s="206"/>
      <c r="AL101" s="206"/>
      <c r="AM101" s="204"/>
      <c r="AN101" s="204"/>
      <c r="AO101" s="204"/>
      <c r="AP101" s="203"/>
      <c r="AQ101" s="205"/>
      <c r="AR101" s="204"/>
      <c r="AS101" s="203"/>
      <c r="AT101" s="205"/>
      <c r="AU101" s="206"/>
      <c r="AV101" s="206"/>
      <c r="AW101" s="204"/>
      <c r="AX101" s="204"/>
      <c r="AY101" s="204"/>
      <c r="AZ101" s="203"/>
      <c r="BA101" s="205"/>
      <c r="BB101" s="205"/>
      <c r="BC101" s="205"/>
      <c r="BD101" s="205"/>
      <c r="BE101" s="204"/>
      <c r="BF101" s="204"/>
      <c r="BG101" s="204"/>
      <c r="BH101" s="204"/>
      <c r="BI101" s="204"/>
    </row>
    <row r="102" spans="1:61" s="207" customFormat="1" ht="14.25" customHeight="1" hidden="1">
      <c r="A102" s="201">
        <v>95</v>
      </c>
      <c r="B102" s="208" t="s">
        <v>13</v>
      </c>
      <c r="C102" s="305"/>
      <c r="D102" s="332"/>
      <c r="E102" s="332"/>
      <c r="F102" s="332"/>
      <c r="G102" s="333" t="s">
        <v>286</v>
      </c>
      <c r="H102" s="333"/>
      <c r="I102" s="333"/>
      <c r="J102" s="333"/>
      <c r="K102" s="333"/>
      <c r="L102" s="333"/>
      <c r="M102" s="333"/>
      <c r="N102" s="209"/>
      <c r="O102" s="210"/>
      <c r="P102" s="210"/>
      <c r="Q102" s="210"/>
      <c r="R102" s="210"/>
      <c r="S102" s="210"/>
      <c r="T102" s="209"/>
      <c r="U102" s="334"/>
      <c r="V102" s="334"/>
      <c r="W102" s="211"/>
      <c r="X102" s="210"/>
      <c r="Y102" s="209"/>
      <c r="Z102" s="211"/>
      <c r="AA102" s="212"/>
      <c r="AB102" s="212"/>
      <c r="AC102" s="212"/>
      <c r="AD102" s="210"/>
      <c r="AE102" s="212"/>
      <c r="AF102" s="209"/>
      <c r="AG102" s="211"/>
      <c r="AH102" s="210"/>
      <c r="AI102" s="209"/>
      <c r="AJ102" s="211"/>
      <c r="AK102" s="212"/>
      <c r="AL102" s="212"/>
      <c r="AM102" s="212"/>
      <c r="AN102" s="210"/>
      <c r="AO102" s="212"/>
      <c r="AP102" s="209"/>
      <c r="AQ102" s="211"/>
      <c r="AR102" s="210"/>
      <c r="AS102" s="209"/>
      <c r="AT102" s="211"/>
      <c r="AU102" s="212"/>
      <c r="AV102" s="212"/>
      <c r="AW102" s="212"/>
      <c r="AX102" s="210"/>
      <c r="AY102" s="212"/>
      <c r="AZ102" s="209"/>
      <c r="BA102" s="211"/>
      <c r="BB102" s="211"/>
      <c r="BC102" s="211"/>
      <c r="BD102" s="211"/>
      <c r="BE102" s="210"/>
      <c r="BF102" s="210"/>
      <c r="BG102" s="210"/>
      <c r="BH102" s="210"/>
      <c r="BI102" s="210"/>
    </row>
    <row r="103" spans="1:61" s="200" customFormat="1" ht="14.25" customHeight="1">
      <c r="A103" s="189">
        <v>96</v>
      </c>
      <c r="B103" s="190" t="s">
        <v>10</v>
      </c>
      <c r="C103" s="305" t="s">
        <v>128</v>
      </c>
      <c r="D103" s="306" t="s">
        <v>129</v>
      </c>
      <c r="E103" s="306"/>
      <c r="F103" s="306"/>
      <c r="G103" s="191"/>
      <c r="H103" s="192"/>
      <c r="I103" s="192"/>
      <c r="J103" s="192"/>
      <c r="K103" s="192"/>
      <c r="L103" s="192"/>
      <c r="M103" s="193">
        <v>108</v>
      </c>
      <c r="N103" s="193">
        <v>108</v>
      </c>
      <c r="O103" s="194"/>
      <c r="P103" s="194"/>
      <c r="Q103" s="194"/>
      <c r="R103" s="194"/>
      <c r="S103" s="194"/>
      <c r="T103" s="193"/>
      <c r="U103" s="195">
        <v>3</v>
      </c>
      <c r="V103" s="193">
        <v>3</v>
      </c>
      <c r="W103" s="196"/>
      <c r="X103" s="194"/>
      <c r="Y103" s="193"/>
      <c r="Z103" s="196"/>
      <c r="AA103" s="190"/>
      <c r="AB103" s="190"/>
      <c r="AC103" s="190"/>
      <c r="AD103" s="190"/>
      <c r="AE103" s="190"/>
      <c r="AF103" s="193"/>
      <c r="AG103" s="196"/>
      <c r="AH103" s="194"/>
      <c r="AI103" s="193"/>
      <c r="AJ103" s="196"/>
      <c r="AK103" s="190"/>
      <c r="AL103" s="190"/>
      <c r="AM103" s="190"/>
      <c r="AN103" s="190"/>
      <c r="AO103" s="190"/>
      <c r="AP103" s="193"/>
      <c r="AQ103" s="196"/>
      <c r="AR103" s="194"/>
      <c r="AS103" s="193"/>
      <c r="AT103" s="196"/>
      <c r="AU103" s="190"/>
      <c r="AV103" s="190"/>
      <c r="AW103" s="190"/>
      <c r="AX103" s="190"/>
      <c r="AY103" s="190"/>
      <c r="AZ103" s="193"/>
      <c r="BA103" s="196"/>
      <c r="BB103" s="196"/>
      <c r="BC103" s="196"/>
      <c r="BD103" s="196"/>
      <c r="BE103" s="199">
        <v>36</v>
      </c>
      <c r="BF103" s="194"/>
      <c r="BG103" s="194"/>
      <c r="BH103" s="194"/>
      <c r="BI103" s="194"/>
    </row>
    <row r="104" spans="1:61" s="207" customFormat="1" ht="14.25" customHeight="1" hidden="1">
      <c r="A104" s="201">
        <v>97</v>
      </c>
      <c r="B104" s="202" t="s">
        <v>11</v>
      </c>
      <c r="C104" s="305"/>
      <c r="D104" s="332"/>
      <c r="E104" s="332"/>
      <c r="F104" s="332"/>
      <c r="G104" s="335" t="s">
        <v>285</v>
      </c>
      <c r="H104" s="335"/>
      <c r="I104" s="335"/>
      <c r="J104" s="335"/>
      <c r="K104" s="335"/>
      <c r="L104" s="335"/>
      <c r="M104" s="335"/>
      <c r="N104" s="203"/>
      <c r="O104" s="204"/>
      <c r="P104" s="204"/>
      <c r="Q104" s="204"/>
      <c r="R104" s="204"/>
      <c r="S104" s="204"/>
      <c r="T104" s="203"/>
      <c r="U104" s="331"/>
      <c r="V104" s="331"/>
      <c r="W104" s="205"/>
      <c r="X104" s="204"/>
      <c r="Y104" s="203"/>
      <c r="Z104" s="205"/>
      <c r="AA104" s="206"/>
      <c r="AB104" s="206"/>
      <c r="AC104" s="204"/>
      <c r="AD104" s="204"/>
      <c r="AE104" s="204"/>
      <c r="AF104" s="203"/>
      <c r="AG104" s="205"/>
      <c r="AH104" s="204"/>
      <c r="AI104" s="203"/>
      <c r="AJ104" s="205"/>
      <c r="AK104" s="206"/>
      <c r="AL104" s="206"/>
      <c r="AM104" s="204"/>
      <c r="AN104" s="204"/>
      <c r="AO104" s="204"/>
      <c r="AP104" s="203"/>
      <c r="AQ104" s="205"/>
      <c r="AR104" s="204"/>
      <c r="AS104" s="203"/>
      <c r="AT104" s="205"/>
      <c r="AU104" s="206"/>
      <c r="AV104" s="206"/>
      <c r="AW104" s="204"/>
      <c r="AX104" s="204"/>
      <c r="AY104" s="204"/>
      <c r="AZ104" s="203"/>
      <c r="BA104" s="205"/>
      <c r="BB104" s="205"/>
      <c r="BC104" s="205"/>
      <c r="BD104" s="205"/>
      <c r="BE104" s="204"/>
      <c r="BF104" s="204"/>
      <c r="BG104" s="204"/>
      <c r="BH104" s="204"/>
      <c r="BI104" s="204"/>
    </row>
    <row r="105" spans="1:61" s="207" customFormat="1" ht="14.25" customHeight="1" hidden="1">
      <c r="A105" s="201">
        <v>98</v>
      </c>
      <c r="B105" s="208" t="s">
        <v>13</v>
      </c>
      <c r="C105" s="305"/>
      <c r="D105" s="332"/>
      <c r="E105" s="332"/>
      <c r="F105" s="332"/>
      <c r="G105" s="333" t="s">
        <v>286</v>
      </c>
      <c r="H105" s="333"/>
      <c r="I105" s="333"/>
      <c r="J105" s="333"/>
      <c r="K105" s="333"/>
      <c r="L105" s="333"/>
      <c r="M105" s="333"/>
      <c r="N105" s="209"/>
      <c r="O105" s="210"/>
      <c r="P105" s="210"/>
      <c r="Q105" s="210"/>
      <c r="R105" s="210"/>
      <c r="S105" s="210"/>
      <c r="T105" s="209"/>
      <c r="U105" s="334"/>
      <c r="V105" s="334"/>
      <c r="W105" s="211"/>
      <c r="X105" s="210"/>
      <c r="Y105" s="209"/>
      <c r="Z105" s="211"/>
      <c r="AA105" s="212"/>
      <c r="AB105" s="212"/>
      <c r="AC105" s="212"/>
      <c r="AD105" s="210"/>
      <c r="AE105" s="212"/>
      <c r="AF105" s="209"/>
      <c r="AG105" s="211"/>
      <c r="AH105" s="210"/>
      <c r="AI105" s="209"/>
      <c r="AJ105" s="211"/>
      <c r="AK105" s="212"/>
      <c r="AL105" s="212"/>
      <c r="AM105" s="212"/>
      <c r="AN105" s="210"/>
      <c r="AO105" s="212"/>
      <c r="AP105" s="209"/>
      <c r="AQ105" s="211"/>
      <c r="AR105" s="210"/>
      <c r="AS105" s="209"/>
      <c r="AT105" s="211"/>
      <c r="AU105" s="212"/>
      <c r="AV105" s="212"/>
      <c r="AW105" s="212"/>
      <c r="AX105" s="210"/>
      <c r="AY105" s="212"/>
      <c r="AZ105" s="209"/>
      <c r="BA105" s="211"/>
      <c r="BB105" s="211"/>
      <c r="BC105" s="211"/>
      <c r="BD105" s="211"/>
      <c r="BE105" s="210"/>
      <c r="BF105" s="210"/>
      <c r="BG105" s="210"/>
      <c r="BH105" s="210"/>
      <c r="BI105" s="210"/>
    </row>
    <row r="106" spans="1:61" s="200" customFormat="1" ht="14.25" customHeight="1">
      <c r="A106" s="189">
        <v>99</v>
      </c>
      <c r="B106" s="190" t="s">
        <v>10</v>
      </c>
      <c r="C106" s="305" t="s">
        <v>130</v>
      </c>
      <c r="D106" s="306" t="s">
        <v>131</v>
      </c>
      <c r="E106" s="306"/>
      <c r="F106" s="306"/>
      <c r="G106" s="191"/>
      <c r="H106" s="192" t="s">
        <v>10</v>
      </c>
      <c r="I106" s="192"/>
      <c r="J106" s="192"/>
      <c r="K106" s="192"/>
      <c r="L106" s="192"/>
      <c r="M106" s="193">
        <v>72</v>
      </c>
      <c r="N106" s="193">
        <v>72</v>
      </c>
      <c r="O106" s="194">
        <v>8</v>
      </c>
      <c r="P106" s="194" t="s">
        <v>12</v>
      </c>
      <c r="Q106" s="194" t="s">
        <v>12</v>
      </c>
      <c r="R106" s="194"/>
      <c r="S106" s="194">
        <v>60</v>
      </c>
      <c r="T106" s="193">
        <v>4</v>
      </c>
      <c r="U106" s="195">
        <v>2</v>
      </c>
      <c r="V106" s="193" t="s">
        <v>11</v>
      </c>
      <c r="W106" s="197">
        <v>72</v>
      </c>
      <c r="X106" s="198">
        <v>8</v>
      </c>
      <c r="Y106" s="193" t="s">
        <v>11</v>
      </c>
      <c r="Z106" s="197">
        <v>72</v>
      </c>
      <c r="AA106" s="199">
        <v>4</v>
      </c>
      <c r="AB106" s="199">
        <v>4</v>
      </c>
      <c r="AC106" s="190"/>
      <c r="AD106" s="199">
        <v>60</v>
      </c>
      <c r="AE106" s="199">
        <v>4</v>
      </c>
      <c r="AF106" s="193">
        <v>2</v>
      </c>
      <c r="AG106" s="196"/>
      <c r="AH106" s="194"/>
      <c r="AI106" s="193"/>
      <c r="AJ106" s="196"/>
      <c r="AK106" s="190"/>
      <c r="AL106" s="190"/>
      <c r="AM106" s="190"/>
      <c r="AN106" s="190"/>
      <c r="AO106" s="190"/>
      <c r="AP106" s="193"/>
      <c r="AQ106" s="196"/>
      <c r="AR106" s="194"/>
      <c r="AS106" s="193"/>
      <c r="AT106" s="196"/>
      <c r="AU106" s="190"/>
      <c r="AV106" s="190"/>
      <c r="AW106" s="190"/>
      <c r="AX106" s="190"/>
      <c r="AY106" s="190"/>
      <c r="AZ106" s="193"/>
      <c r="BA106" s="196"/>
      <c r="BB106" s="196"/>
      <c r="BC106" s="196"/>
      <c r="BD106" s="196"/>
      <c r="BE106" s="199">
        <v>36</v>
      </c>
      <c r="BF106" s="194"/>
      <c r="BG106" s="194" t="s">
        <v>245</v>
      </c>
      <c r="BH106" s="194"/>
      <c r="BI106" s="194"/>
    </row>
    <row r="107" spans="1:61" s="207" customFormat="1" ht="14.25" customHeight="1" hidden="1">
      <c r="A107" s="201">
        <v>100</v>
      </c>
      <c r="B107" s="202" t="s">
        <v>11</v>
      </c>
      <c r="C107" s="305"/>
      <c r="D107" s="332"/>
      <c r="E107" s="332"/>
      <c r="F107" s="332"/>
      <c r="G107" s="335" t="s">
        <v>285</v>
      </c>
      <c r="H107" s="335"/>
      <c r="I107" s="335"/>
      <c r="J107" s="335"/>
      <c r="K107" s="335"/>
      <c r="L107" s="335"/>
      <c r="M107" s="335"/>
      <c r="N107" s="203"/>
      <c r="O107" s="204"/>
      <c r="P107" s="204"/>
      <c r="Q107" s="204"/>
      <c r="R107" s="204"/>
      <c r="S107" s="204"/>
      <c r="T107" s="203"/>
      <c r="U107" s="331"/>
      <c r="V107" s="331"/>
      <c r="W107" s="205"/>
      <c r="X107" s="204"/>
      <c r="Y107" s="203"/>
      <c r="Z107" s="205"/>
      <c r="AA107" s="206"/>
      <c r="AB107" s="206"/>
      <c r="AC107" s="204"/>
      <c r="AD107" s="204"/>
      <c r="AE107" s="204"/>
      <c r="AF107" s="203"/>
      <c r="AG107" s="205"/>
      <c r="AH107" s="204"/>
      <c r="AI107" s="203"/>
      <c r="AJ107" s="205"/>
      <c r="AK107" s="206"/>
      <c r="AL107" s="206"/>
      <c r="AM107" s="204"/>
      <c r="AN107" s="204"/>
      <c r="AO107" s="204"/>
      <c r="AP107" s="203"/>
      <c r="AQ107" s="205"/>
      <c r="AR107" s="204"/>
      <c r="AS107" s="203"/>
      <c r="AT107" s="205"/>
      <c r="AU107" s="206"/>
      <c r="AV107" s="206"/>
      <c r="AW107" s="204"/>
      <c r="AX107" s="204"/>
      <c r="AY107" s="204"/>
      <c r="AZ107" s="203"/>
      <c r="BA107" s="205"/>
      <c r="BB107" s="205"/>
      <c r="BC107" s="205"/>
      <c r="BD107" s="205"/>
      <c r="BE107" s="204"/>
      <c r="BF107" s="204"/>
      <c r="BG107" s="204"/>
      <c r="BH107" s="204"/>
      <c r="BI107" s="204"/>
    </row>
    <row r="108" spans="1:61" s="207" customFormat="1" ht="14.25" customHeight="1" hidden="1">
      <c r="A108" s="201">
        <v>101</v>
      </c>
      <c r="B108" s="208" t="s">
        <v>13</v>
      </c>
      <c r="C108" s="305"/>
      <c r="D108" s="332"/>
      <c r="E108" s="332"/>
      <c r="F108" s="332"/>
      <c r="G108" s="333" t="s">
        <v>286</v>
      </c>
      <c r="H108" s="333"/>
      <c r="I108" s="333"/>
      <c r="J108" s="333"/>
      <c r="K108" s="333"/>
      <c r="L108" s="333"/>
      <c r="M108" s="333"/>
      <c r="N108" s="209"/>
      <c r="O108" s="210"/>
      <c r="P108" s="210"/>
      <c r="Q108" s="210"/>
      <c r="R108" s="210"/>
      <c r="S108" s="210"/>
      <c r="T108" s="209"/>
      <c r="U108" s="334"/>
      <c r="V108" s="334"/>
      <c r="W108" s="211"/>
      <c r="X108" s="210"/>
      <c r="Y108" s="209"/>
      <c r="Z108" s="211"/>
      <c r="AA108" s="212"/>
      <c r="AB108" s="212"/>
      <c r="AC108" s="212"/>
      <c r="AD108" s="210"/>
      <c r="AE108" s="212"/>
      <c r="AF108" s="209"/>
      <c r="AG108" s="211"/>
      <c r="AH108" s="210"/>
      <c r="AI108" s="209"/>
      <c r="AJ108" s="211"/>
      <c r="AK108" s="212"/>
      <c r="AL108" s="212"/>
      <c r="AM108" s="212"/>
      <c r="AN108" s="210"/>
      <c r="AO108" s="212"/>
      <c r="AP108" s="209"/>
      <c r="AQ108" s="211"/>
      <c r="AR108" s="210"/>
      <c r="AS108" s="209"/>
      <c r="AT108" s="211"/>
      <c r="AU108" s="212"/>
      <c r="AV108" s="212"/>
      <c r="AW108" s="212"/>
      <c r="AX108" s="210"/>
      <c r="AY108" s="212"/>
      <c r="AZ108" s="209"/>
      <c r="BA108" s="211"/>
      <c r="BB108" s="211"/>
      <c r="BC108" s="211"/>
      <c r="BD108" s="211"/>
      <c r="BE108" s="210"/>
      <c r="BF108" s="210"/>
      <c r="BG108" s="210"/>
      <c r="BH108" s="210"/>
      <c r="BI108" s="210"/>
    </row>
    <row r="109" spans="1:61" s="200" customFormat="1" ht="14.25" customHeight="1">
      <c r="A109" s="189">
        <v>102</v>
      </c>
      <c r="B109" s="190" t="s">
        <v>10</v>
      </c>
      <c r="C109" s="305" t="s">
        <v>132</v>
      </c>
      <c r="D109" s="306" t="s">
        <v>133</v>
      </c>
      <c r="E109" s="306"/>
      <c r="F109" s="306"/>
      <c r="G109" s="191"/>
      <c r="H109" s="192" t="s">
        <v>10</v>
      </c>
      <c r="I109" s="192"/>
      <c r="J109" s="192"/>
      <c r="K109" s="192"/>
      <c r="L109" s="192"/>
      <c r="M109" s="193">
        <v>72</v>
      </c>
      <c r="N109" s="193">
        <v>72</v>
      </c>
      <c r="O109" s="194">
        <v>8</v>
      </c>
      <c r="P109" s="194" t="s">
        <v>12</v>
      </c>
      <c r="Q109" s="194" t="s">
        <v>12</v>
      </c>
      <c r="R109" s="194"/>
      <c r="S109" s="194">
        <v>60</v>
      </c>
      <c r="T109" s="193">
        <v>4</v>
      </c>
      <c r="U109" s="195">
        <v>2</v>
      </c>
      <c r="V109" s="193" t="s">
        <v>11</v>
      </c>
      <c r="W109" s="197">
        <v>72</v>
      </c>
      <c r="X109" s="198">
        <v>8</v>
      </c>
      <c r="Y109" s="193" t="s">
        <v>11</v>
      </c>
      <c r="Z109" s="197">
        <v>72</v>
      </c>
      <c r="AA109" s="199">
        <v>4</v>
      </c>
      <c r="AB109" s="199">
        <v>4</v>
      </c>
      <c r="AC109" s="190"/>
      <c r="AD109" s="199">
        <v>60</v>
      </c>
      <c r="AE109" s="199">
        <v>4</v>
      </c>
      <c r="AF109" s="193">
        <v>2</v>
      </c>
      <c r="AG109" s="196"/>
      <c r="AH109" s="194"/>
      <c r="AI109" s="193"/>
      <c r="AJ109" s="196"/>
      <c r="AK109" s="190"/>
      <c r="AL109" s="190"/>
      <c r="AM109" s="190"/>
      <c r="AN109" s="190"/>
      <c r="AO109" s="190"/>
      <c r="AP109" s="193"/>
      <c r="AQ109" s="196"/>
      <c r="AR109" s="194"/>
      <c r="AS109" s="193"/>
      <c r="AT109" s="196"/>
      <c r="AU109" s="190"/>
      <c r="AV109" s="190"/>
      <c r="AW109" s="190"/>
      <c r="AX109" s="190"/>
      <c r="AY109" s="190"/>
      <c r="AZ109" s="193"/>
      <c r="BA109" s="196"/>
      <c r="BB109" s="196"/>
      <c r="BC109" s="196"/>
      <c r="BD109" s="196"/>
      <c r="BE109" s="199">
        <v>36</v>
      </c>
      <c r="BF109" s="194"/>
      <c r="BG109" s="194" t="s">
        <v>245</v>
      </c>
      <c r="BH109" s="198">
        <v>4</v>
      </c>
      <c r="BI109" s="194"/>
    </row>
    <row r="110" spans="1:61" s="207" customFormat="1" ht="14.25" customHeight="1" hidden="1">
      <c r="A110" s="201">
        <v>103</v>
      </c>
      <c r="B110" s="202" t="s">
        <v>11</v>
      </c>
      <c r="C110" s="305"/>
      <c r="D110" s="332"/>
      <c r="E110" s="332"/>
      <c r="F110" s="332"/>
      <c r="G110" s="335" t="s">
        <v>285</v>
      </c>
      <c r="H110" s="335"/>
      <c r="I110" s="335"/>
      <c r="J110" s="335"/>
      <c r="K110" s="335"/>
      <c r="L110" s="335"/>
      <c r="M110" s="335"/>
      <c r="N110" s="203"/>
      <c r="O110" s="204" t="s">
        <v>12</v>
      </c>
      <c r="P110" s="204"/>
      <c r="Q110" s="204" t="s">
        <v>12</v>
      </c>
      <c r="R110" s="204"/>
      <c r="S110" s="204"/>
      <c r="T110" s="203"/>
      <c r="U110" s="331"/>
      <c r="V110" s="331"/>
      <c r="W110" s="205"/>
      <c r="X110" s="204"/>
      <c r="Y110" s="203"/>
      <c r="Z110" s="205">
        <v>4</v>
      </c>
      <c r="AA110" s="206"/>
      <c r="AB110" s="206" t="s">
        <v>12</v>
      </c>
      <c r="AC110" s="204"/>
      <c r="AD110" s="204"/>
      <c r="AE110" s="204"/>
      <c r="AF110" s="203"/>
      <c r="AG110" s="205"/>
      <c r="AH110" s="204"/>
      <c r="AI110" s="203"/>
      <c r="AJ110" s="205"/>
      <c r="AK110" s="206"/>
      <c r="AL110" s="206"/>
      <c r="AM110" s="204"/>
      <c r="AN110" s="204"/>
      <c r="AO110" s="204"/>
      <c r="AP110" s="203"/>
      <c r="AQ110" s="205"/>
      <c r="AR110" s="204"/>
      <c r="AS110" s="203"/>
      <c r="AT110" s="205"/>
      <c r="AU110" s="206"/>
      <c r="AV110" s="206"/>
      <c r="AW110" s="204"/>
      <c r="AX110" s="204"/>
      <c r="AY110" s="204"/>
      <c r="AZ110" s="203"/>
      <c r="BA110" s="205"/>
      <c r="BB110" s="205"/>
      <c r="BC110" s="205"/>
      <c r="BD110" s="205"/>
      <c r="BE110" s="204"/>
      <c r="BF110" s="204"/>
      <c r="BG110" s="204"/>
      <c r="BH110" s="204"/>
      <c r="BI110" s="204"/>
    </row>
    <row r="111" spans="1:61" s="207" customFormat="1" ht="14.25" customHeight="1" hidden="1">
      <c r="A111" s="201">
        <v>104</v>
      </c>
      <c r="B111" s="208" t="s">
        <v>13</v>
      </c>
      <c r="C111" s="305"/>
      <c r="D111" s="332"/>
      <c r="E111" s="332"/>
      <c r="F111" s="332"/>
      <c r="G111" s="333" t="s">
        <v>286</v>
      </c>
      <c r="H111" s="333"/>
      <c r="I111" s="333"/>
      <c r="J111" s="333"/>
      <c r="K111" s="333"/>
      <c r="L111" s="333"/>
      <c r="M111" s="333"/>
      <c r="N111" s="209"/>
      <c r="O111" s="210"/>
      <c r="P111" s="210"/>
      <c r="Q111" s="210"/>
      <c r="R111" s="210"/>
      <c r="S111" s="210"/>
      <c r="T111" s="209"/>
      <c r="U111" s="334"/>
      <c r="V111" s="334"/>
      <c r="W111" s="211"/>
      <c r="X111" s="210"/>
      <c r="Y111" s="209"/>
      <c r="Z111" s="211"/>
      <c r="AA111" s="212"/>
      <c r="AB111" s="212"/>
      <c r="AC111" s="212"/>
      <c r="AD111" s="210"/>
      <c r="AE111" s="212"/>
      <c r="AF111" s="209"/>
      <c r="AG111" s="211"/>
      <c r="AH111" s="210"/>
      <c r="AI111" s="209"/>
      <c r="AJ111" s="211"/>
      <c r="AK111" s="212"/>
      <c r="AL111" s="212"/>
      <c r="AM111" s="212"/>
      <c r="AN111" s="210"/>
      <c r="AO111" s="212"/>
      <c r="AP111" s="209"/>
      <c r="AQ111" s="211"/>
      <c r="AR111" s="210"/>
      <c r="AS111" s="209"/>
      <c r="AT111" s="211"/>
      <c r="AU111" s="212"/>
      <c r="AV111" s="212"/>
      <c r="AW111" s="212"/>
      <c r="AX111" s="210"/>
      <c r="AY111" s="212"/>
      <c r="AZ111" s="209"/>
      <c r="BA111" s="211"/>
      <c r="BB111" s="211"/>
      <c r="BC111" s="211"/>
      <c r="BD111" s="211"/>
      <c r="BE111" s="210"/>
      <c r="BF111" s="210"/>
      <c r="BG111" s="210"/>
      <c r="BH111" s="210"/>
      <c r="BI111" s="210"/>
    </row>
    <row r="112" spans="1:61" s="207" customFormat="1" ht="14.25" customHeight="1" hidden="1">
      <c r="A112" s="201">
        <v>106</v>
      </c>
      <c r="B112" s="202" t="s">
        <v>11</v>
      </c>
      <c r="C112" s="305"/>
      <c r="D112" s="332"/>
      <c r="E112" s="332"/>
      <c r="F112" s="332"/>
      <c r="G112" s="335" t="s">
        <v>285</v>
      </c>
      <c r="H112" s="335"/>
      <c r="I112" s="335"/>
      <c r="J112" s="335"/>
      <c r="K112" s="335"/>
      <c r="L112" s="335"/>
      <c r="M112" s="335"/>
      <c r="N112" s="203"/>
      <c r="O112" s="204" t="s">
        <v>11</v>
      </c>
      <c r="P112" s="204"/>
      <c r="Q112" s="204" t="s">
        <v>11</v>
      </c>
      <c r="R112" s="204"/>
      <c r="S112" s="204"/>
      <c r="T112" s="203"/>
      <c r="U112" s="331"/>
      <c r="V112" s="331"/>
      <c r="W112" s="205"/>
      <c r="X112" s="204"/>
      <c r="Y112" s="203"/>
      <c r="Z112" s="205"/>
      <c r="AA112" s="206"/>
      <c r="AB112" s="206"/>
      <c r="AC112" s="204"/>
      <c r="AD112" s="204"/>
      <c r="AE112" s="204"/>
      <c r="AF112" s="203"/>
      <c r="AG112" s="205"/>
      <c r="AH112" s="204"/>
      <c r="AI112" s="203"/>
      <c r="AJ112" s="205"/>
      <c r="AK112" s="206"/>
      <c r="AL112" s="206"/>
      <c r="AM112" s="204"/>
      <c r="AN112" s="204"/>
      <c r="AO112" s="204"/>
      <c r="AP112" s="203"/>
      <c r="AQ112" s="205"/>
      <c r="AR112" s="204"/>
      <c r="AS112" s="203"/>
      <c r="AT112" s="205">
        <v>2</v>
      </c>
      <c r="AU112" s="206"/>
      <c r="AV112" s="206" t="s">
        <v>11</v>
      </c>
      <c r="AW112" s="204"/>
      <c r="AX112" s="204"/>
      <c r="AY112" s="204"/>
      <c r="AZ112" s="203"/>
      <c r="BA112" s="205"/>
      <c r="BB112" s="205"/>
      <c r="BC112" s="205"/>
      <c r="BD112" s="205"/>
      <c r="BE112" s="204"/>
      <c r="BF112" s="204"/>
      <c r="BG112" s="204"/>
      <c r="BH112" s="204"/>
      <c r="BI112" s="204"/>
    </row>
    <row r="113" spans="1:61" s="207" customFormat="1" ht="14.25" customHeight="1" hidden="1">
      <c r="A113" s="201">
        <v>107</v>
      </c>
      <c r="B113" s="208" t="s">
        <v>13</v>
      </c>
      <c r="C113" s="305"/>
      <c r="D113" s="332"/>
      <c r="E113" s="332"/>
      <c r="F113" s="332"/>
      <c r="G113" s="333" t="s">
        <v>286</v>
      </c>
      <c r="H113" s="333"/>
      <c r="I113" s="333"/>
      <c r="J113" s="333"/>
      <c r="K113" s="333"/>
      <c r="L113" s="333"/>
      <c r="M113" s="333"/>
      <c r="N113" s="209"/>
      <c r="O113" s="210"/>
      <c r="P113" s="210"/>
      <c r="Q113" s="210"/>
      <c r="R113" s="210"/>
      <c r="S113" s="210"/>
      <c r="T113" s="209"/>
      <c r="U113" s="334"/>
      <c r="V113" s="334"/>
      <c r="W113" s="211"/>
      <c r="X113" s="210"/>
      <c r="Y113" s="209"/>
      <c r="Z113" s="211"/>
      <c r="AA113" s="212"/>
      <c r="AB113" s="212"/>
      <c r="AC113" s="212"/>
      <c r="AD113" s="210"/>
      <c r="AE113" s="212"/>
      <c r="AF113" s="209"/>
      <c r="AG113" s="211"/>
      <c r="AH113" s="210"/>
      <c r="AI113" s="209"/>
      <c r="AJ113" s="211"/>
      <c r="AK113" s="212"/>
      <c r="AL113" s="212"/>
      <c r="AM113" s="212"/>
      <c r="AN113" s="210"/>
      <c r="AO113" s="212"/>
      <c r="AP113" s="209"/>
      <c r="AQ113" s="211"/>
      <c r="AR113" s="210"/>
      <c r="AS113" s="209"/>
      <c r="AT113" s="211"/>
      <c r="AU113" s="212"/>
      <c r="AV113" s="212"/>
      <c r="AW113" s="212"/>
      <c r="AX113" s="210"/>
      <c r="AY113" s="212"/>
      <c r="AZ113" s="209"/>
      <c r="BA113" s="211"/>
      <c r="BB113" s="211"/>
      <c r="BC113" s="211"/>
      <c r="BD113" s="211"/>
      <c r="BE113" s="210"/>
      <c r="BF113" s="210"/>
      <c r="BG113" s="210"/>
      <c r="BH113" s="210"/>
      <c r="BI113" s="210"/>
    </row>
    <row r="114" spans="1:61" s="200" customFormat="1" ht="14.25" customHeight="1">
      <c r="A114" s="189">
        <v>122</v>
      </c>
      <c r="B114" s="190" t="s">
        <v>10</v>
      </c>
      <c r="C114" s="304" t="s">
        <v>134</v>
      </c>
      <c r="D114" s="306" t="s">
        <v>143</v>
      </c>
      <c r="E114" s="306"/>
      <c r="F114" s="306"/>
      <c r="G114" s="191"/>
      <c r="H114" s="192" t="s">
        <v>11</v>
      </c>
      <c r="I114" s="192"/>
      <c r="J114" s="192"/>
      <c r="K114" s="192"/>
      <c r="L114" s="192"/>
      <c r="M114" s="193">
        <v>108</v>
      </c>
      <c r="N114" s="193">
        <v>108</v>
      </c>
      <c r="O114" s="194">
        <v>10</v>
      </c>
      <c r="P114" s="194" t="s">
        <v>12</v>
      </c>
      <c r="Q114" s="194" t="s">
        <v>17</v>
      </c>
      <c r="R114" s="194"/>
      <c r="S114" s="194">
        <v>94</v>
      </c>
      <c r="T114" s="193">
        <v>4</v>
      </c>
      <c r="U114" s="195">
        <v>3</v>
      </c>
      <c r="V114" s="193" t="s">
        <v>13</v>
      </c>
      <c r="W114" s="196"/>
      <c r="X114" s="194"/>
      <c r="Y114" s="193"/>
      <c r="Z114" s="196"/>
      <c r="AA114" s="190"/>
      <c r="AB114" s="190"/>
      <c r="AC114" s="190"/>
      <c r="AD114" s="190"/>
      <c r="AE114" s="190"/>
      <c r="AF114" s="193"/>
      <c r="AG114" s="197">
        <v>108</v>
      </c>
      <c r="AH114" s="198">
        <v>10</v>
      </c>
      <c r="AI114" s="193" t="s">
        <v>13</v>
      </c>
      <c r="AJ114" s="197">
        <v>108</v>
      </c>
      <c r="AK114" s="199">
        <v>4</v>
      </c>
      <c r="AL114" s="199">
        <v>6</v>
      </c>
      <c r="AM114" s="190"/>
      <c r="AN114" s="199">
        <v>94</v>
      </c>
      <c r="AO114" s="199">
        <v>4</v>
      </c>
      <c r="AP114" s="193">
        <v>3</v>
      </c>
      <c r="AQ114" s="196"/>
      <c r="AR114" s="194"/>
      <c r="AS114" s="193"/>
      <c r="AT114" s="196"/>
      <c r="AU114" s="190"/>
      <c r="AV114" s="190"/>
      <c r="AW114" s="190"/>
      <c r="AX114" s="190"/>
      <c r="AY114" s="190"/>
      <c r="AZ114" s="193"/>
      <c r="BA114" s="196"/>
      <c r="BB114" s="196"/>
      <c r="BC114" s="196"/>
      <c r="BD114" s="196"/>
      <c r="BE114" s="199">
        <v>36</v>
      </c>
      <c r="BF114" s="194"/>
      <c r="BG114" s="194" t="s">
        <v>240</v>
      </c>
      <c r="BH114" s="198">
        <v>8</v>
      </c>
      <c r="BI114" s="194"/>
    </row>
    <row r="115" spans="1:61" s="200" customFormat="1" ht="14.25" customHeight="1" hidden="1">
      <c r="A115" s="213">
        <v>123</v>
      </c>
      <c r="B115" s="190" t="s">
        <v>11</v>
      </c>
      <c r="C115" s="305"/>
      <c r="D115" s="307"/>
      <c r="E115" s="307"/>
      <c r="F115" s="307"/>
      <c r="G115" s="308" t="s">
        <v>285</v>
      </c>
      <c r="H115" s="308"/>
      <c r="I115" s="308"/>
      <c r="J115" s="308"/>
      <c r="K115" s="308"/>
      <c r="L115" s="308"/>
      <c r="M115" s="308"/>
      <c r="N115" s="214"/>
      <c r="O115" s="215" t="s">
        <v>18</v>
      </c>
      <c r="P115" s="215" t="s">
        <v>12</v>
      </c>
      <c r="Q115" s="215" t="s">
        <v>12</v>
      </c>
      <c r="R115" s="215"/>
      <c r="S115" s="215"/>
      <c r="T115" s="214"/>
      <c r="U115" s="309"/>
      <c r="V115" s="309"/>
      <c r="W115" s="216"/>
      <c r="X115" s="215"/>
      <c r="Y115" s="214"/>
      <c r="Z115" s="216"/>
      <c r="AA115" s="217"/>
      <c r="AB115" s="217"/>
      <c r="AC115" s="215"/>
      <c r="AD115" s="215"/>
      <c r="AE115" s="215"/>
      <c r="AF115" s="214"/>
      <c r="AG115" s="216"/>
      <c r="AH115" s="215"/>
      <c r="AI115" s="214"/>
      <c r="AJ115" s="218">
        <v>8</v>
      </c>
      <c r="AK115" s="219">
        <v>4</v>
      </c>
      <c r="AL115" s="219">
        <v>4</v>
      </c>
      <c r="AM115" s="215"/>
      <c r="AN115" s="215"/>
      <c r="AO115" s="215"/>
      <c r="AP115" s="214"/>
      <c r="AQ115" s="216"/>
      <c r="AR115" s="215"/>
      <c r="AS115" s="214"/>
      <c r="AT115" s="216"/>
      <c r="AU115" s="217"/>
      <c r="AV115" s="217"/>
      <c r="AW115" s="215"/>
      <c r="AX115" s="215"/>
      <c r="AY115" s="215"/>
      <c r="AZ115" s="214"/>
      <c r="BA115" s="216"/>
      <c r="BB115" s="216"/>
      <c r="BC115" s="216"/>
      <c r="BD115" s="216"/>
      <c r="BE115" s="215"/>
      <c r="BF115" s="215"/>
      <c r="BG115" s="215"/>
      <c r="BH115" s="215"/>
      <c r="BI115" s="215"/>
    </row>
    <row r="116" spans="1:61" s="200" customFormat="1" ht="14.25" customHeight="1" hidden="1">
      <c r="A116" s="213">
        <v>124</v>
      </c>
      <c r="B116" s="220" t="s">
        <v>13</v>
      </c>
      <c r="C116" s="305"/>
      <c r="D116" s="307"/>
      <c r="E116" s="307"/>
      <c r="F116" s="307"/>
      <c r="G116" s="310" t="s">
        <v>286</v>
      </c>
      <c r="H116" s="310"/>
      <c r="I116" s="310"/>
      <c r="J116" s="310"/>
      <c r="K116" s="310"/>
      <c r="L116" s="310"/>
      <c r="M116" s="310"/>
      <c r="N116" s="221"/>
      <c r="O116" s="222"/>
      <c r="P116" s="222"/>
      <c r="Q116" s="222"/>
      <c r="R116" s="222"/>
      <c r="S116" s="222"/>
      <c r="T116" s="221"/>
      <c r="U116" s="311"/>
      <c r="V116" s="311"/>
      <c r="W116" s="223"/>
      <c r="X116" s="222"/>
      <c r="Y116" s="221"/>
      <c r="Z116" s="223"/>
      <c r="AA116" s="224"/>
      <c r="AB116" s="224"/>
      <c r="AC116" s="224"/>
      <c r="AD116" s="222"/>
      <c r="AE116" s="224"/>
      <c r="AF116" s="221"/>
      <c r="AG116" s="223"/>
      <c r="AH116" s="222"/>
      <c r="AI116" s="221"/>
      <c r="AJ116" s="223"/>
      <c r="AK116" s="224"/>
      <c r="AL116" s="224"/>
      <c r="AM116" s="224"/>
      <c r="AN116" s="222"/>
      <c r="AO116" s="224"/>
      <c r="AP116" s="221"/>
      <c r="AQ116" s="223"/>
      <c r="AR116" s="222"/>
      <c r="AS116" s="221"/>
      <c r="AT116" s="223"/>
      <c r="AU116" s="224"/>
      <c r="AV116" s="224"/>
      <c r="AW116" s="224"/>
      <c r="AX116" s="222"/>
      <c r="AY116" s="224"/>
      <c r="AZ116" s="221"/>
      <c r="BA116" s="223"/>
      <c r="BB116" s="223"/>
      <c r="BC116" s="223"/>
      <c r="BD116" s="223"/>
      <c r="BE116" s="222"/>
      <c r="BF116" s="222"/>
      <c r="BG116" s="222"/>
      <c r="BH116" s="222"/>
      <c r="BI116" s="222"/>
    </row>
    <row r="117" spans="1:61" s="200" customFormat="1" ht="14.25" customHeight="1">
      <c r="A117" s="189">
        <v>125</v>
      </c>
      <c r="B117" s="190" t="s">
        <v>10</v>
      </c>
      <c r="C117" s="304" t="s">
        <v>136</v>
      </c>
      <c r="D117" s="306" t="s">
        <v>145</v>
      </c>
      <c r="E117" s="306"/>
      <c r="F117" s="306"/>
      <c r="G117" s="191" t="s">
        <v>11</v>
      </c>
      <c r="H117" s="192"/>
      <c r="I117" s="192"/>
      <c r="J117" s="192"/>
      <c r="K117" s="192"/>
      <c r="L117" s="192"/>
      <c r="M117" s="193">
        <v>144</v>
      </c>
      <c r="N117" s="193">
        <v>144</v>
      </c>
      <c r="O117" s="194">
        <v>10</v>
      </c>
      <c r="P117" s="194" t="s">
        <v>12</v>
      </c>
      <c r="Q117" s="194" t="s">
        <v>17</v>
      </c>
      <c r="R117" s="194"/>
      <c r="S117" s="194">
        <v>125</v>
      </c>
      <c r="T117" s="193">
        <v>9</v>
      </c>
      <c r="U117" s="195">
        <v>4</v>
      </c>
      <c r="V117" s="193">
        <v>4</v>
      </c>
      <c r="W117" s="196"/>
      <c r="X117" s="194"/>
      <c r="Y117" s="193"/>
      <c r="Z117" s="196"/>
      <c r="AA117" s="190"/>
      <c r="AB117" s="190"/>
      <c r="AC117" s="190"/>
      <c r="AD117" s="190"/>
      <c r="AE117" s="190"/>
      <c r="AF117" s="193"/>
      <c r="AG117" s="197">
        <v>216</v>
      </c>
      <c r="AH117" s="198">
        <v>10</v>
      </c>
      <c r="AI117" s="193" t="s">
        <v>17</v>
      </c>
      <c r="AJ117" s="197">
        <v>216</v>
      </c>
      <c r="AK117" s="199">
        <v>4</v>
      </c>
      <c r="AL117" s="199">
        <v>6</v>
      </c>
      <c r="AM117" s="190"/>
      <c r="AN117" s="199">
        <v>125</v>
      </c>
      <c r="AO117" s="199">
        <v>9</v>
      </c>
      <c r="AP117" s="193">
        <v>4</v>
      </c>
      <c r="AQ117" s="196"/>
      <c r="AR117" s="194"/>
      <c r="AS117" s="193"/>
      <c r="AT117" s="196"/>
      <c r="AU117" s="190"/>
      <c r="AV117" s="190"/>
      <c r="AW117" s="190"/>
      <c r="AX117" s="190"/>
      <c r="AY117" s="190"/>
      <c r="AZ117" s="193"/>
      <c r="BA117" s="196"/>
      <c r="BB117" s="196"/>
      <c r="BC117" s="196"/>
      <c r="BD117" s="196"/>
      <c r="BE117" s="199">
        <v>36</v>
      </c>
      <c r="BF117" s="194"/>
      <c r="BG117" s="194" t="s">
        <v>240</v>
      </c>
      <c r="BH117" s="198">
        <v>4</v>
      </c>
      <c r="BI117" s="194"/>
    </row>
    <row r="118" spans="1:61" s="200" customFormat="1" ht="14.25" customHeight="1" hidden="1">
      <c r="A118" s="213">
        <v>126</v>
      </c>
      <c r="B118" s="190" t="s">
        <v>11</v>
      </c>
      <c r="C118" s="305"/>
      <c r="D118" s="307"/>
      <c r="E118" s="307"/>
      <c r="F118" s="307"/>
      <c r="G118" s="308" t="s">
        <v>285</v>
      </c>
      <c r="H118" s="308"/>
      <c r="I118" s="308"/>
      <c r="J118" s="308"/>
      <c r="K118" s="308"/>
      <c r="L118" s="308"/>
      <c r="M118" s="308"/>
      <c r="N118" s="214"/>
      <c r="O118" s="215" t="s">
        <v>12</v>
      </c>
      <c r="P118" s="215"/>
      <c r="Q118" s="215" t="s">
        <v>12</v>
      </c>
      <c r="R118" s="215"/>
      <c r="S118" s="215"/>
      <c r="T118" s="214"/>
      <c r="U118" s="309"/>
      <c r="V118" s="309"/>
      <c r="W118" s="216"/>
      <c r="X118" s="215"/>
      <c r="Y118" s="214"/>
      <c r="Z118" s="216"/>
      <c r="AA118" s="217"/>
      <c r="AB118" s="217"/>
      <c r="AC118" s="215"/>
      <c r="AD118" s="215"/>
      <c r="AE118" s="215"/>
      <c r="AF118" s="214"/>
      <c r="AG118" s="216"/>
      <c r="AH118" s="215"/>
      <c r="AI118" s="214"/>
      <c r="AJ118" s="218">
        <v>4</v>
      </c>
      <c r="AK118" s="217"/>
      <c r="AL118" s="219">
        <v>4</v>
      </c>
      <c r="AM118" s="215"/>
      <c r="AN118" s="215"/>
      <c r="AO118" s="215"/>
      <c r="AP118" s="214"/>
      <c r="AQ118" s="216"/>
      <c r="AR118" s="215"/>
      <c r="AS118" s="214"/>
      <c r="AT118" s="216"/>
      <c r="AU118" s="217"/>
      <c r="AV118" s="217"/>
      <c r="AW118" s="215"/>
      <c r="AX118" s="215"/>
      <c r="AY118" s="215"/>
      <c r="AZ118" s="214"/>
      <c r="BA118" s="216"/>
      <c r="BB118" s="216"/>
      <c r="BC118" s="216"/>
      <c r="BD118" s="216"/>
      <c r="BE118" s="215"/>
      <c r="BF118" s="215"/>
      <c r="BG118" s="215"/>
      <c r="BH118" s="215"/>
      <c r="BI118" s="215"/>
    </row>
    <row r="119" spans="1:61" s="200" customFormat="1" ht="14.25" customHeight="1" hidden="1">
      <c r="A119" s="213">
        <v>127</v>
      </c>
      <c r="B119" s="220" t="s">
        <v>13</v>
      </c>
      <c r="C119" s="305"/>
      <c r="D119" s="307"/>
      <c r="E119" s="307"/>
      <c r="F119" s="307"/>
      <c r="G119" s="310" t="s">
        <v>286</v>
      </c>
      <c r="H119" s="310"/>
      <c r="I119" s="310"/>
      <c r="J119" s="310"/>
      <c r="K119" s="310"/>
      <c r="L119" s="310"/>
      <c r="M119" s="310"/>
      <c r="N119" s="221"/>
      <c r="O119" s="222"/>
      <c r="P119" s="222"/>
      <c r="Q119" s="222"/>
      <c r="R119" s="222"/>
      <c r="S119" s="222"/>
      <c r="T119" s="221"/>
      <c r="U119" s="311"/>
      <c r="V119" s="311"/>
      <c r="W119" s="223"/>
      <c r="X119" s="222"/>
      <c r="Y119" s="221"/>
      <c r="Z119" s="223"/>
      <c r="AA119" s="224"/>
      <c r="AB119" s="224"/>
      <c r="AC119" s="224"/>
      <c r="AD119" s="222"/>
      <c r="AE119" s="224"/>
      <c r="AF119" s="221"/>
      <c r="AG119" s="223"/>
      <c r="AH119" s="222"/>
      <c r="AI119" s="221"/>
      <c r="AJ119" s="223"/>
      <c r="AK119" s="224"/>
      <c r="AL119" s="224"/>
      <c r="AM119" s="224"/>
      <c r="AN119" s="222"/>
      <c r="AO119" s="224"/>
      <c r="AP119" s="221"/>
      <c r="AQ119" s="223"/>
      <c r="AR119" s="222"/>
      <c r="AS119" s="221"/>
      <c r="AT119" s="223"/>
      <c r="AU119" s="224"/>
      <c r="AV119" s="224"/>
      <c r="AW119" s="224"/>
      <c r="AX119" s="222"/>
      <c r="AY119" s="224"/>
      <c r="AZ119" s="221"/>
      <c r="BA119" s="223"/>
      <c r="BB119" s="223"/>
      <c r="BC119" s="223"/>
      <c r="BD119" s="223"/>
      <c r="BE119" s="222"/>
      <c r="BF119" s="222"/>
      <c r="BG119" s="222"/>
      <c r="BH119" s="222"/>
      <c r="BI119" s="222"/>
    </row>
    <row r="120" spans="1:61" s="200" customFormat="1" ht="14.25" customHeight="1">
      <c r="A120" s="189">
        <v>108</v>
      </c>
      <c r="B120" s="190" t="s">
        <v>10</v>
      </c>
      <c r="C120" s="330" t="s">
        <v>432</v>
      </c>
      <c r="D120" s="306" t="s">
        <v>137</v>
      </c>
      <c r="E120" s="306"/>
      <c r="F120" s="306"/>
      <c r="G120" s="191"/>
      <c r="H120" s="192"/>
      <c r="I120" s="192"/>
      <c r="J120" s="192"/>
      <c r="K120" s="192"/>
      <c r="L120" s="192"/>
      <c r="M120" s="193">
        <v>72</v>
      </c>
      <c r="N120" s="193">
        <v>72</v>
      </c>
      <c r="O120" s="194"/>
      <c r="P120" s="194"/>
      <c r="Q120" s="194"/>
      <c r="R120" s="194"/>
      <c r="S120" s="194"/>
      <c r="T120" s="193"/>
      <c r="U120" s="195">
        <v>2</v>
      </c>
      <c r="V120" s="193" t="s">
        <v>11</v>
      </c>
      <c r="W120" s="196"/>
      <c r="X120" s="194"/>
      <c r="Y120" s="193"/>
      <c r="Z120" s="196"/>
      <c r="AA120" s="190"/>
      <c r="AB120" s="190"/>
      <c r="AC120" s="190"/>
      <c r="AD120" s="190"/>
      <c r="AE120" s="190"/>
      <c r="AF120" s="193"/>
      <c r="AG120" s="196"/>
      <c r="AH120" s="194"/>
      <c r="AI120" s="193"/>
      <c r="AJ120" s="196"/>
      <c r="AK120" s="190"/>
      <c r="AL120" s="190"/>
      <c r="AM120" s="190"/>
      <c r="AN120" s="190"/>
      <c r="AO120" s="190"/>
      <c r="AP120" s="193"/>
      <c r="AQ120" s="196"/>
      <c r="AR120" s="194"/>
      <c r="AS120" s="193"/>
      <c r="AT120" s="196"/>
      <c r="AU120" s="190"/>
      <c r="AV120" s="190"/>
      <c r="AW120" s="190"/>
      <c r="AX120" s="190"/>
      <c r="AY120" s="190"/>
      <c r="AZ120" s="193"/>
      <c r="BA120" s="196"/>
      <c r="BB120" s="196"/>
      <c r="BC120" s="196"/>
      <c r="BD120" s="196"/>
      <c r="BE120" s="199">
        <v>36</v>
      </c>
      <c r="BF120" s="194"/>
      <c r="BG120" s="194"/>
      <c r="BH120" s="194"/>
      <c r="BI120" s="194"/>
    </row>
    <row r="121" spans="1:61" ht="14.25" customHeight="1" hidden="1">
      <c r="A121" s="110">
        <v>109</v>
      </c>
      <c r="B121" s="114" t="s">
        <v>11</v>
      </c>
      <c r="C121" s="297"/>
      <c r="D121" s="314"/>
      <c r="E121" s="314"/>
      <c r="F121" s="314"/>
      <c r="G121" s="312" t="s">
        <v>285</v>
      </c>
      <c r="H121" s="312"/>
      <c r="I121" s="312"/>
      <c r="J121" s="312"/>
      <c r="K121" s="312"/>
      <c r="L121" s="312"/>
      <c r="M121" s="312"/>
      <c r="N121" s="149"/>
      <c r="O121" s="150"/>
      <c r="P121" s="150"/>
      <c r="Q121" s="150"/>
      <c r="R121" s="150"/>
      <c r="S121" s="150"/>
      <c r="T121" s="149"/>
      <c r="U121" s="313"/>
      <c r="V121" s="313"/>
      <c r="W121" s="151"/>
      <c r="X121" s="150"/>
      <c r="Y121" s="149"/>
      <c r="Z121" s="151"/>
      <c r="AA121" s="152"/>
      <c r="AB121" s="152"/>
      <c r="AC121" s="150"/>
      <c r="AD121" s="150"/>
      <c r="AE121" s="150"/>
      <c r="AF121" s="149"/>
      <c r="AG121" s="151"/>
      <c r="AH121" s="150"/>
      <c r="AI121" s="149"/>
      <c r="AJ121" s="151"/>
      <c r="AK121" s="152"/>
      <c r="AL121" s="152"/>
      <c r="AM121" s="150"/>
      <c r="AN121" s="150"/>
      <c r="AO121" s="150"/>
      <c r="AP121" s="149"/>
      <c r="AQ121" s="151"/>
      <c r="AR121" s="150"/>
      <c r="AS121" s="149"/>
      <c r="AT121" s="151"/>
      <c r="AU121" s="152"/>
      <c r="AV121" s="152"/>
      <c r="AW121" s="150"/>
      <c r="AX121" s="150"/>
      <c r="AY121" s="150"/>
      <c r="AZ121" s="149"/>
      <c r="BA121" s="151"/>
      <c r="BB121" s="151"/>
      <c r="BC121" s="151"/>
      <c r="BD121" s="151"/>
      <c r="BE121" s="150"/>
      <c r="BF121" s="150"/>
      <c r="BG121" s="150"/>
      <c r="BH121" s="150"/>
      <c r="BI121" s="150"/>
    </row>
    <row r="122" spans="1:61" ht="14.25" customHeight="1" hidden="1">
      <c r="A122" s="110">
        <v>110</v>
      </c>
      <c r="B122" s="153" t="s">
        <v>13</v>
      </c>
      <c r="C122" s="297"/>
      <c r="D122" s="314"/>
      <c r="E122" s="314"/>
      <c r="F122" s="314"/>
      <c r="G122" s="315" t="s">
        <v>286</v>
      </c>
      <c r="H122" s="315"/>
      <c r="I122" s="315"/>
      <c r="J122" s="315"/>
      <c r="K122" s="315"/>
      <c r="L122" s="315"/>
      <c r="M122" s="315"/>
      <c r="N122" s="154"/>
      <c r="O122" s="155"/>
      <c r="P122" s="155"/>
      <c r="Q122" s="155"/>
      <c r="R122" s="155"/>
      <c r="S122" s="155"/>
      <c r="T122" s="154"/>
      <c r="U122" s="316"/>
      <c r="V122" s="316"/>
      <c r="W122" s="156"/>
      <c r="X122" s="155"/>
      <c r="Y122" s="154"/>
      <c r="Z122" s="156"/>
      <c r="AA122" s="157"/>
      <c r="AB122" s="157"/>
      <c r="AC122" s="157"/>
      <c r="AD122" s="155"/>
      <c r="AE122" s="157"/>
      <c r="AF122" s="154"/>
      <c r="AG122" s="156"/>
      <c r="AH122" s="155"/>
      <c r="AI122" s="154"/>
      <c r="AJ122" s="156"/>
      <c r="AK122" s="157"/>
      <c r="AL122" s="157"/>
      <c r="AM122" s="157"/>
      <c r="AN122" s="155"/>
      <c r="AO122" s="157"/>
      <c r="AP122" s="154"/>
      <c r="AQ122" s="156"/>
      <c r="AR122" s="155"/>
      <c r="AS122" s="154"/>
      <c r="AT122" s="156"/>
      <c r="AU122" s="157"/>
      <c r="AV122" s="157"/>
      <c r="AW122" s="157"/>
      <c r="AX122" s="155"/>
      <c r="AY122" s="157"/>
      <c r="AZ122" s="154"/>
      <c r="BA122" s="156"/>
      <c r="BB122" s="156"/>
      <c r="BC122" s="156"/>
      <c r="BD122" s="156"/>
      <c r="BE122" s="155"/>
      <c r="BF122" s="155"/>
      <c r="BG122" s="155"/>
      <c r="BH122" s="155"/>
      <c r="BI122" s="155"/>
    </row>
    <row r="123" spans="1:61" ht="10.5" customHeight="1" thickBot="1">
      <c r="A123" s="110"/>
      <c r="B123" s="158"/>
      <c r="C123" s="159"/>
      <c r="D123" s="148"/>
      <c r="E123" s="148"/>
      <c r="F123" s="148"/>
      <c r="G123" s="160"/>
      <c r="H123" s="160"/>
      <c r="I123" s="160"/>
      <c r="J123" s="160"/>
      <c r="K123" s="160"/>
      <c r="L123" s="160"/>
      <c r="M123" s="160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2"/>
      <c r="AB123" s="162"/>
      <c r="AC123" s="162"/>
      <c r="AD123" s="161"/>
      <c r="AE123" s="162"/>
      <c r="AF123" s="161"/>
      <c r="AG123" s="161"/>
      <c r="AH123" s="161"/>
      <c r="AI123" s="161"/>
      <c r="AJ123" s="161"/>
      <c r="AK123" s="162"/>
      <c r="AL123" s="162"/>
      <c r="AM123" s="162"/>
      <c r="AN123" s="161"/>
      <c r="AO123" s="162"/>
      <c r="AP123" s="161"/>
      <c r="AQ123" s="161"/>
      <c r="AR123" s="161"/>
      <c r="AS123" s="161"/>
      <c r="AT123" s="161"/>
      <c r="AU123" s="162"/>
      <c r="AV123" s="162"/>
      <c r="AW123" s="162"/>
      <c r="AX123" s="161"/>
      <c r="AY123" s="162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</row>
    <row r="124" spans="1:61" ht="21.75" customHeight="1" thickBot="1">
      <c r="A124" s="163">
        <v>147</v>
      </c>
      <c r="B124" s="164" t="s">
        <v>10</v>
      </c>
      <c r="C124" s="188" t="s">
        <v>433</v>
      </c>
      <c r="D124" s="342" t="s">
        <v>403</v>
      </c>
      <c r="E124" s="319"/>
      <c r="F124" s="319"/>
      <c r="G124" s="165"/>
      <c r="H124" s="166"/>
      <c r="I124" s="166"/>
      <c r="J124" s="166"/>
      <c r="K124" s="166"/>
      <c r="L124" s="166"/>
      <c r="M124" s="167">
        <v>328</v>
      </c>
      <c r="N124" s="167">
        <v>328</v>
      </c>
      <c r="O124" s="168"/>
      <c r="P124" s="168"/>
      <c r="Q124" s="168"/>
      <c r="R124" s="168"/>
      <c r="S124" s="168"/>
      <c r="T124" s="167"/>
      <c r="U124" s="169"/>
      <c r="V124" s="167"/>
      <c r="W124" s="170"/>
      <c r="X124" s="168"/>
      <c r="Y124" s="167"/>
      <c r="Z124" s="170"/>
      <c r="AA124" s="164"/>
      <c r="AB124" s="164"/>
      <c r="AC124" s="164"/>
      <c r="AD124" s="168"/>
      <c r="AE124" s="164"/>
      <c r="AF124" s="167"/>
      <c r="AG124" s="170"/>
      <c r="AH124" s="168"/>
      <c r="AI124" s="167"/>
      <c r="AJ124" s="170"/>
      <c r="AK124" s="164"/>
      <c r="AL124" s="164"/>
      <c r="AM124" s="164"/>
      <c r="AN124" s="168"/>
      <c r="AO124" s="164"/>
      <c r="AP124" s="167"/>
      <c r="AQ124" s="170"/>
      <c r="AR124" s="168"/>
      <c r="AS124" s="167"/>
      <c r="AT124" s="170"/>
      <c r="AU124" s="164"/>
      <c r="AV124" s="164"/>
      <c r="AW124" s="164"/>
      <c r="AX124" s="168"/>
      <c r="AY124" s="164"/>
      <c r="AZ124" s="167"/>
      <c r="BA124" s="170"/>
      <c r="BB124" s="170"/>
      <c r="BC124" s="170"/>
      <c r="BD124" s="170"/>
      <c r="BE124" s="171">
        <v>36</v>
      </c>
      <c r="BF124" s="168"/>
      <c r="BG124" s="168"/>
      <c r="BH124" s="168"/>
      <c r="BI124" s="168"/>
    </row>
    <row r="125" spans="1:61" ht="13.5" customHeight="1">
      <c r="A125" s="159">
        <v>111</v>
      </c>
      <c r="B125" s="159"/>
      <c r="C125" s="159" t="s">
        <v>189</v>
      </c>
      <c r="D125" s="317"/>
      <c r="E125" s="317"/>
      <c r="F125" s="317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</row>
    <row r="126" spans="1:61" ht="15.75" customHeight="1">
      <c r="A126" s="126">
        <v>105</v>
      </c>
      <c r="B126" s="114" t="s">
        <v>10</v>
      </c>
      <c r="C126" s="296" t="s">
        <v>436</v>
      </c>
      <c r="D126" s="298" t="s">
        <v>135</v>
      </c>
      <c r="E126" s="298"/>
      <c r="F126" s="298"/>
      <c r="G126" s="128"/>
      <c r="H126" s="115">
        <v>1</v>
      </c>
      <c r="I126" s="115"/>
      <c r="J126" s="115"/>
      <c r="K126" s="115"/>
      <c r="L126" s="115"/>
      <c r="M126" s="129">
        <v>72</v>
      </c>
      <c r="N126" s="129">
        <v>72</v>
      </c>
      <c r="O126" s="118">
        <v>8</v>
      </c>
      <c r="P126" s="118" t="s">
        <v>11</v>
      </c>
      <c r="Q126" s="118" t="s">
        <v>17</v>
      </c>
      <c r="R126" s="118"/>
      <c r="S126" s="118">
        <v>60</v>
      </c>
      <c r="T126" s="129">
        <v>4</v>
      </c>
      <c r="U126" s="130">
        <v>2</v>
      </c>
      <c r="V126" s="129" t="s">
        <v>11</v>
      </c>
      <c r="W126" s="131"/>
      <c r="X126" s="118"/>
      <c r="Y126" s="129"/>
      <c r="Z126" s="131"/>
      <c r="AA126" s="132">
        <v>2</v>
      </c>
      <c r="AB126" s="132">
        <v>6</v>
      </c>
      <c r="AC126" s="114"/>
      <c r="AD126" s="132">
        <v>60</v>
      </c>
      <c r="AE126" s="132">
        <v>4</v>
      </c>
      <c r="AF126" s="129">
        <v>2</v>
      </c>
      <c r="AG126" s="131"/>
      <c r="AH126" s="118"/>
      <c r="AI126" s="129"/>
      <c r="AJ126" s="131"/>
      <c r="AK126" s="114"/>
      <c r="AL126" s="114"/>
      <c r="AM126" s="114"/>
      <c r="AN126" s="114"/>
      <c r="AO126" s="114"/>
      <c r="AP126" s="129"/>
      <c r="AQ126" s="145">
        <v>72</v>
      </c>
      <c r="AR126" s="146">
        <v>8</v>
      </c>
      <c r="AS126" s="129" t="s">
        <v>11</v>
      </c>
      <c r="AT126" s="145">
        <v>72</v>
      </c>
      <c r="AU126" s="132"/>
      <c r="AV126" s="132"/>
      <c r="AW126" s="114"/>
      <c r="AX126" s="132"/>
      <c r="AY126" s="132"/>
      <c r="AZ126" s="129"/>
      <c r="BA126" s="131"/>
      <c r="BB126" s="131"/>
      <c r="BC126" s="131"/>
      <c r="BD126" s="131"/>
      <c r="BE126" s="132">
        <v>36</v>
      </c>
      <c r="BF126" s="118"/>
      <c r="BG126" s="118" t="s">
        <v>243</v>
      </c>
      <c r="BH126" s="146">
        <v>2</v>
      </c>
      <c r="BI126" s="118"/>
    </row>
    <row r="127" spans="1:61" s="139" customFormat="1" ht="14.25" customHeight="1" hidden="1">
      <c r="A127" s="133">
        <v>106</v>
      </c>
      <c r="B127" s="134" t="s">
        <v>11</v>
      </c>
      <c r="C127" s="297"/>
      <c r="D127" s="299"/>
      <c r="E127" s="299"/>
      <c r="F127" s="299"/>
      <c r="G127" s="300" t="s">
        <v>285</v>
      </c>
      <c r="H127" s="300"/>
      <c r="I127" s="300"/>
      <c r="J127" s="300"/>
      <c r="K127" s="300"/>
      <c r="L127" s="300"/>
      <c r="M127" s="300"/>
      <c r="N127" s="135"/>
      <c r="O127" s="136" t="s">
        <v>11</v>
      </c>
      <c r="P127" s="136"/>
      <c r="Q127" s="136" t="s">
        <v>11</v>
      </c>
      <c r="R127" s="136"/>
      <c r="S127" s="136"/>
      <c r="T127" s="135"/>
      <c r="U127" s="301"/>
      <c r="V127" s="301"/>
      <c r="W127" s="137"/>
      <c r="X127" s="136"/>
      <c r="Y127" s="135"/>
      <c r="Z127" s="137"/>
      <c r="AA127" s="138"/>
      <c r="AB127" s="138" t="s">
        <v>11</v>
      </c>
      <c r="AC127" s="136"/>
      <c r="AD127" s="136"/>
      <c r="AE127" s="136"/>
      <c r="AF127" s="135"/>
      <c r="AG127" s="137"/>
      <c r="AH127" s="136"/>
      <c r="AI127" s="135"/>
      <c r="AJ127" s="137"/>
      <c r="AK127" s="138"/>
      <c r="AL127" s="138"/>
      <c r="AM127" s="136"/>
      <c r="AN127" s="136"/>
      <c r="AO127" s="136"/>
      <c r="AP127" s="135"/>
      <c r="AQ127" s="137"/>
      <c r="AR127" s="136"/>
      <c r="AS127" s="135"/>
      <c r="AT127" s="137">
        <v>2</v>
      </c>
      <c r="AU127" s="138"/>
      <c r="AV127" s="138"/>
      <c r="AW127" s="136"/>
      <c r="AX127" s="136"/>
      <c r="AY127" s="136"/>
      <c r="AZ127" s="135"/>
      <c r="BA127" s="137"/>
      <c r="BB127" s="137"/>
      <c r="BC127" s="137"/>
      <c r="BD127" s="137"/>
      <c r="BE127" s="136"/>
      <c r="BF127" s="136"/>
      <c r="BG127" s="136"/>
      <c r="BH127" s="136"/>
      <c r="BI127" s="136"/>
    </row>
    <row r="128" spans="1:61" s="139" customFormat="1" ht="14.25" customHeight="1" hidden="1">
      <c r="A128" s="133">
        <v>107</v>
      </c>
      <c r="B128" s="140" t="s">
        <v>13</v>
      </c>
      <c r="C128" s="297"/>
      <c r="D128" s="299"/>
      <c r="E128" s="299"/>
      <c r="F128" s="299"/>
      <c r="G128" s="302" t="s">
        <v>286</v>
      </c>
      <c r="H128" s="302"/>
      <c r="I128" s="302"/>
      <c r="J128" s="302"/>
      <c r="K128" s="302"/>
      <c r="L128" s="302"/>
      <c r="M128" s="302"/>
      <c r="N128" s="141"/>
      <c r="O128" s="142"/>
      <c r="P128" s="142"/>
      <c r="Q128" s="142"/>
      <c r="R128" s="142"/>
      <c r="S128" s="142"/>
      <c r="T128" s="141"/>
      <c r="U128" s="303"/>
      <c r="V128" s="303"/>
      <c r="W128" s="143"/>
      <c r="X128" s="142"/>
      <c r="Y128" s="141"/>
      <c r="Z128" s="143"/>
      <c r="AA128" s="144"/>
      <c r="AB128" s="144"/>
      <c r="AC128" s="144"/>
      <c r="AD128" s="142"/>
      <c r="AE128" s="144"/>
      <c r="AF128" s="141"/>
      <c r="AG128" s="143"/>
      <c r="AH128" s="142"/>
      <c r="AI128" s="141"/>
      <c r="AJ128" s="143"/>
      <c r="AK128" s="144"/>
      <c r="AL128" s="144"/>
      <c r="AM128" s="144"/>
      <c r="AN128" s="142"/>
      <c r="AO128" s="144"/>
      <c r="AP128" s="141"/>
      <c r="AQ128" s="143"/>
      <c r="AR128" s="142"/>
      <c r="AS128" s="141"/>
      <c r="AT128" s="143"/>
      <c r="AU128" s="144"/>
      <c r="AV128" s="144"/>
      <c r="AW128" s="144"/>
      <c r="AX128" s="142"/>
      <c r="AY128" s="144"/>
      <c r="AZ128" s="141"/>
      <c r="BA128" s="143"/>
      <c r="BB128" s="143"/>
      <c r="BC128" s="143"/>
      <c r="BD128" s="143"/>
      <c r="BE128" s="142"/>
      <c r="BF128" s="142"/>
      <c r="BG128" s="142"/>
      <c r="BH128" s="142"/>
      <c r="BI128" s="142"/>
    </row>
    <row r="129" spans="1:61" ht="12" customHeight="1" thickBot="1">
      <c r="A129" s="110">
        <v>112</v>
      </c>
      <c r="B129" s="116"/>
      <c r="C129" s="116"/>
      <c r="D129" s="11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</row>
    <row r="130" spans="1:61" ht="13.5" customHeight="1" thickBot="1">
      <c r="A130" s="110">
        <v>113</v>
      </c>
      <c r="B130" s="120"/>
      <c r="C130" s="120" t="s">
        <v>247</v>
      </c>
      <c r="D130" s="319" t="s">
        <v>248</v>
      </c>
      <c r="E130" s="319"/>
      <c r="F130" s="319"/>
      <c r="G130" s="121" t="s">
        <v>21</v>
      </c>
      <c r="H130" s="120" t="s">
        <v>15</v>
      </c>
      <c r="I130" s="120"/>
      <c r="J130" s="120"/>
      <c r="K130" s="120"/>
      <c r="L130" s="120"/>
      <c r="M130" s="124">
        <f>SUM(M132,M164)</f>
        <v>2268</v>
      </c>
      <c r="N130" s="124">
        <f aca="true" t="shared" si="14" ref="N130:T130">SUM(N132,N164)</f>
        <v>2268</v>
      </c>
      <c r="O130" s="124">
        <f t="shared" si="14"/>
        <v>186</v>
      </c>
      <c r="P130" s="124">
        <f t="shared" si="14"/>
        <v>0</v>
      </c>
      <c r="Q130" s="124">
        <f t="shared" si="14"/>
        <v>0</v>
      </c>
      <c r="R130" s="124">
        <f t="shared" si="14"/>
        <v>0</v>
      </c>
      <c r="S130" s="124">
        <f t="shared" si="14"/>
        <v>1963</v>
      </c>
      <c r="T130" s="124">
        <f t="shared" si="14"/>
        <v>119</v>
      </c>
      <c r="U130" s="121">
        <f>SUM(U132,U164)</f>
        <v>63</v>
      </c>
      <c r="V130" s="122" t="s">
        <v>64</v>
      </c>
      <c r="W130" s="123">
        <v>144</v>
      </c>
      <c r="X130" s="124">
        <v>10</v>
      </c>
      <c r="Y130" s="122" t="s">
        <v>12</v>
      </c>
      <c r="Z130" s="123">
        <v>144</v>
      </c>
      <c r="AA130" s="121">
        <f aca="true" t="shared" si="15" ref="AA130:AF130">SUM(AA132,AA164)</f>
        <v>4</v>
      </c>
      <c r="AB130" s="121">
        <f t="shared" si="15"/>
        <v>6</v>
      </c>
      <c r="AC130" s="121">
        <f t="shared" si="15"/>
        <v>0</v>
      </c>
      <c r="AD130" s="121">
        <f t="shared" si="15"/>
        <v>125</v>
      </c>
      <c r="AE130" s="121">
        <f t="shared" si="15"/>
        <v>9</v>
      </c>
      <c r="AF130" s="121">
        <f t="shared" si="15"/>
        <v>4</v>
      </c>
      <c r="AG130" s="123">
        <v>864</v>
      </c>
      <c r="AH130" s="124">
        <v>68</v>
      </c>
      <c r="AI130" s="122" t="s">
        <v>33</v>
      </c>
      <c r="AJ130" s="123">
        <v>864</v>
      </c>
      <c r="AK130" s="121">
        <f aca="true" t="shared" si="16" ref="AK130:AP130">SUM(AK132,AK164)</f>
        <v>24</v>
      </c>
      <c r="AL130" s="121">
        <f t="shared" si="16"/>
        <v>44</v>
      </c>
      <c r="AM130" s="121">
        <f t="shared" si="16"/>
        <v>0</v>
      </c>
      <c r="AN130" s="121">
        <f t="shared" si="16"/>
        <v>757</v>
      </c>
      <c r="AO130" s="121">
        <f t="shared" si="16"/>
        <v>39</v>
      </c>
      <c r="AP130" s="121">
        <f t="shared" si="16"/>
        <v>24</v>
      </c>
      <c r="AQ130" s="123">
        <v>1260</v>
      </c>
      <c r="AR130" s="124">
        <v>108</v>
      </c>
      <c r="AS130" s="122" t="s">
        <v>44</v>
      </c>
      <c r="AT130" s="123">
        <v>1260</v>
      </c>
      <c r="AU130" s="121">
        <f aca="true" t="shared" si="17" ref="AU130:AZ130">SUM(AU132,AU164)</f>
        <v>36</v>
      </c>
      <c r="AV130" s="121">
        <f t="shared" si="17"/>
        <v>72</v>
      </c>
      <c r="AW130" s="121">
        <f t="shared" si="17"/>
        <v>0</v>
      </c>
      <c r="AX130" s="121">
        <f t="shared" si="17"/>
        <v>1081</v>
      </c>
      <c r="AY130" s="121">
        <f t="shared" si="17"/>
        <v>71</v>
      </c>
      <c r="AZ130" s="121">
        <f t="shared" si="17"/>
        <v>35</v>
      </c>
      <c r="BA130" s="121"/>
      <c r="BB130" s="121"/>
      <c r="BC130" s="121"/>
      <c r="BD130" s="121"/>
      <c r="BE130" s="121" t="s">
        <v>230</v>
      </c>
      <c r="BF130" s="120"/>
      <c r="BG130" s="120" t="s">
        <v>249</v>
      </c>
      <c r="BH130" s="124">
        <v>50</v>
      </c>
      <c r="BI130" s="122"/>
    </row>
    <row r="131" spans="1:61" ht="3.75" customHeight="1" thickBot="1">
      <c r="A131" s="110">
        <v>114</v>
      </c>
      <c r="B131" s="116"/>
      <c r="C131" s="116"/>
      <c r="D131" s="11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</row>
    <row r="132" spans="1:61" ht="13.5" customHeight="1" thickBot="1">
      <c r="A132" s="110">
        <v>115</v>
      </c>
      <c r="B132" s="120"/>
      <c r="C132" s="120" t="s">
        <v>250</v>
      </c>
      <c r="D132" s="319" t="s">
        <v>251</v>
      </c>
      <c r="E132" s="319"/>
      <c r="F132" s="319"/>
      <c r="G132" s="121" t="s">
        <v>18</v>
      </c>
      <c r="H132" s="120" t="s">
        <v>13</v>
      </c>
      <c r="I132" s="120"/>
      <c r="J132" s="120"/>
      <c r="K132" s="120"/>
      <c r="L132" s="120"/>
      <c r="M132" s="121">
        <f aca="true" t="shared" si="18" ref="M132:U132">SUM(M133,M136,M139,M142,M145,M148,M151,M154,M157)</f>
        <v>1584</v>
      </c>
      <c r="N132" s="124">
        <f t="shared" si="18"/>
        <v>1584</v>
      </c>
      <c r="O132" s="121">
        <f t="shared" si="18"/>
        <v>128</v>
      </c>
      <c r="P132" s="121">
        <f t="shared" si="18"/>
        <v>0</v>
      </c>
      <c r="Q132" s="121">
        <f t="shared" si="18"/>
        <v>0</v>
      </c>
      <c r="R132" s="121">
        <f t="shared" si="18"/>
        <v>0</v>
      </c>
      <c r="S132" s="121">
        <f t="shared" si="18"/>
        <v>1372</v>
      </c>
      <c r="T132" s="121">
        <f t="shared" si="18"/>
        <v>84</v>
      </c>
      <c r="U132" s="121">
        <f t="shared" si="18"/>
        <v>44</v>
      </c>
      <c r="V132" s="122" t="s">
        <v>53</v>
      </c>
      <c r="W132" s="123">
        <v>144</v>
      </c>
      <c r="X132" s="124">
        <v>10</v>
      </c>
      <c r="Y132" s="122" t="s">
        <v>12</v>
      </c>
      <c r="Z132" s="123">
        <v>144</v>
      </c>
      <c r="AA132" s="121">
        <f aca="true" t="shared" si="19" ref="AA132:AG132">SUM(AA133,AA136,AA139,AA142,AA145,AA148,AA151,AA154,AA157)</f>
        <v>4</v>
      </c>
      <c r="AB132" s="121">
        <f t="shared" si="19"/>
        <v>6</v>
      </c>
      <c r="AC132" s="121">
        <f t="shared" si="19"/>
        <v>0</v>
      </c>
      <c r="AD132" s="121">
        <f t="shared" si="19"/>
        <v>125</v>
      </c>
      <c r="AE132" s="121">
        <f t="shared" si="19"/>
        <v>9</v>
      </c>
      <c r="AF132" s="121">
        <f t="shared" si="19"/>
        <v>4</v>
      </c>
      <c r="AG132" s="121">
        <f t="shared" si="19"/>
        <v>864</v>
      </c>
      <c r="AH132" s="124">
        <v>68</v>
      </c>
      <c r="AI132" s="122" t="s">
        <v>33</v>
      </c>
      <c r="AJ132" s="123">
        <v>864</v>
      </c>
      <c r="AK132" s="121">
        <f aca="true" t="shared" si="20" ref="AK132:AP132">SUM(AK133,AK136,AK139,AK142,AK145,AK148,AK151,AK154,AK157)</f>
        <v>24</v>
      </c>
      <c r="AL132" s="121">
        <f t="shared" si="20"/>
        <v>44</v>
      </c>
      <c r="AM132" s="121">
        <f t="shared" si="20"/>
        <v>0</v>
      </c>
      <c r="AN132" s="121">
        <f t="shared" si="20"/>
        <v>757</v>
      </c>
      <c r="AO132" s="121">
        <f t="shared" si="20"/>
        <v>39</v>
      </c>
      <c r="AP132" s="121">
        <f t="shared" si="20"/>
        <v>24</v>
      </c>
      <c r="AQ132" s="123">
        <v>576</v>
      </c>
      <c r="AR132" s="124">
        <v>50</v>
      </c>
      <c r="AS132" s="122" t="s">
        <v>25</v>
      </c>
      <c r="AT132" s="123">
        <v>576</v>
      </c>
      <c r="AU132" s="121">
        <f aca="true" t="shared" si="21" ref="AU132:AZ132">SUM(AU133,AU136,AU139,AU142,AU145,AU148,AU151,AU154,AU157)</f>
        <v>16</v>
      </c>
      <c r="AV132" s="121">
        <f t="shared" si="21"/>
        <v>34</v>
      </c>
      <c r="AW132" s="121">
        <f t="shared" si="21"/>
        <v>0</v>
      </c>
      <c r="AX132" s="121">
        <f t="shared" si="21"/>
        <v>490</v>
      </c>
      <c r="AY132" s="121">
        <f t="shared" si="21"/>
        <v>36</v>
      </c>
      <c r="AZ132" s="121">
        <f t="shared" si="21"/>
        <v>16</v>
      </c>
      <c r="BA132" s="121"/>
      <c r="BB132" s="121"/>
      <c r="BC132" s="121"/>
      <c r="BD132" s="121"/>
      <c r="BE132" s="121" t="s">
        <v>230</v>
      </c>
      <c r="BF132" s="120"/>
      <c r="BG132" s="120" t="s">
        <v>249</v>
      </c>
      <c r="BH132" s="124">
        <v>36</v>
      </c>
      <c r="BI132" s="122"/>
    </row>
    <row r="133" spans="1:61" ht="14.25" customHeight="1">
      <c r="A133" s="126">
        <v>116</v>
      </c>
      <c r="B133" s="114" t="s">
        <v>10</v>
      </c>
      <c r="C133" s="297" t="s">
        <v>138</v>
      </c>
      <c r="D133" s="298" t="s">
        <v>139</v>
      </c>
      <c r="E133" s="298"/>
      <c r="F133" s="298"/>
      <c r="G133" s="128" t="s">
        <v>13</v>
      </c>
      <c r="H133" s="115"/>
      <c r="I133" s="115"/>
      <c r="J133" s="115"/>
      <c r="K133" s="115"/>
      <c r="L133" s="115"/>
      <c r="M133" s="129">
        <v>108</v>
      </c>
      <c r="N133" s="129">
        <v>108</v>
      </c>
      <c r="O133" s="118">
        <v>14</v>
      </c>
      <c r="P133" s="118" t="s">
        <v>12</v>
      </c>
      <c r="Q133" s="118" t="s">
        <v>20</v>
      </c>
      <c r="R133" s="118"/>
      <c r="S133" s="118">
        <v>85</v>
      </c>
      <c r="T133" s="129">
        <v>9</v>
      </c>
      <c r="U133" s="130">
        <v>3</v>
      </c>
      <c r="V133" s="129" t="s">
        <v>13</v>
      </c>
      <c r="W133" s="131"/>
      <c r="X133" s="118"/>
      <c r="Y133" s="129"/>
      <c r="Z133" s="131"/>
      <c r="AA133" s="114"/>
      <c r="AB133" s="114"/>
      <c r="AC133" s="114"/>
      <c r="AD133" s="114"/>
      <c r="AE133" s="114"/>
      <c r="AF133" s="129"/>
      <c r="AG133" s="131"/>
      <c r="AH133" s="118"/>
      <c r="AI133" s="129"/>
      <c r="AJ133" s="131"/>
      <c r="AK133" s="114"/>
      <c r="AL133" s="114"/>
      <c r="AM133" s="114"/>
      <c r="AN133" s="114"/>
      <c r="AO133" s="114"/>
      <c r="AP133" s="129"/>
      <c r="AQ133" s="145">
        <v>108</v>
      </c>
      <c r="AR133" s="146">
        <v>14</v>
      </c>
      <c r="AS133" s="129" t="s">
        <v>13</v>
      </c>
      <c r="AT133" s="145">
        <v>108</v>
      </c>
      <c r="AU133" s="132">
        <v>4</v>
      </c>
      <c r="AV133" s="132">
        <v>10</v>
      </c>
      <c r="AW133" s="114"/>
      <c r="AX133" s="132">
        <v>85</v>
      </c>
      <c r="AY133" s="132">
        <v>9</v>
      </c>
      <c r="AZ133" s="129">
        <v>3</v>
      </c>
      <c r="BA133" s="131"/>
      <c r="BB133" s="131"/>
      <c r="BC133" s="131"/>
      <c r="BD133" s="131"/>
      <c r="BE133" s="132">
        <v>36</v>
      </c>
      <c r="BF133" s="118"/>
      <c r="BG133" s="118" t="s">
        <v>246</v>
      </c>
      <c r="BH133" s="146">
        <v>8</v>
      </c>
      <c r="BI133" s="118"/>
    </row>
    <row r="134" spans="1:61" ht="14.25" customHeight="1" hidden="1">
      <c r="A134" s="110">
        <v>117</v>
      </c>
      <c r="B134" s="114" t="s">
        <v>11</v>
      </c>
      <c r="C134" s="297"/>
      <c r="D134" s="314"/>
      <c r="E134" s="314"/>
      <c r="F134" s="314"/>
      <c r="G134" s="312" t="s">
        <v>285</v>
      </c>
      <c r="H134" s="312"/>
      <c r="I134" s="312"/>
      <c r="J134" s="312"/>
      <c r="K134" s="312"/>
      <c r="L134" s="312"/>
      <c r="M134" s="312"/>
      <c r="N134" s="149"/>
      <c r="O134" s="150" t="s">
        <v>18</v>
      </c>
      <c r="P134" s="150"/>
      <c r="Q134" s="150" t="s">
        <v>18</v>
      </c>
      <c r="R134" s="150"/>
      <c r="S134" s="150"/>
      <c r="T134" s="149"/>
      <c r="U134" s="313"/>
      <c r="V134" s="313"/>
      <c r="W134" s="151"/>
      <c r="X134" s="150"/>
      <c r="Y134" s="149"/>
      <c r="Z134" s="151"/>
      <c r="AA134" s="152"/>
      <c r="AB134" s="152"/>
      <c r="AC134" s="150"/>
      <c r="AD134" s="150"/>
      <c r="AE134" s="150"/>
      <c r="AF134" s="149"/>
      <c r="AG134" s="151"/>
      <c r="AH134" s="150"/>
      <c r="AI134" s="149"/>
      <c r="AJ134" s="151"/>
      <c r="AK134" s="152"/>
      <c r="AL134" s="152"/>
      <c r="AM134" s="150"/>
      <c r="AN134" s="150"/>
      <c r="AO134" s="150"/>
      <c r="AP134" s="149"/>
      <c r="AQ134" s="151"/>
      <c r="AR134" s="150"/>
      <c r="AS134" s="149"/>
      <c r="AT134" s="172">
        <v>8</v>
      </c>
      <c r="AU134" s="152"/>
      <c r="AV134" s="173">
        <v>8</v>
      </c>
      <c r="AW134" s="150"/>
      <c r="AX134" s="150"/>
      <c r="AY134" s="150"/>
      <c r="AZ134" s="149"/>
      <c r="BA134" s="151"/>
      <c r="BB134" s="151"/>
      <c r="BC134" s="151"/>
      <c r="BD134" s="151"/>
      <c r="BE134" s="150"/>
      <c r="BF134" s="150"/>
      <c r="BG134" s="150"/>
      <c r="BH134" s="150"/>
      <c r="BI134" s="150"/>
    </row>
    <row r="135" spans="1:61" ht="14.25" customHeight="1" hidden="1">
      <c r="A135" s="110">
        <v>118</v>
      </c>
      <c r="B135" s="153" t="s">
        <v>13</v>
      </c>
      <c r="C135" s="297"/>
      <c r="D135" s="314"/>
      <c r="E135" s="314"/>
      <c r="F135" s="314"/>
      <c r="G135" s="315" t="s">
        <v>286</v>
      </c>
      <c r="H135" s="315"/>
      <c r="I135" s="315"/>
      <c r="J135" s="315"/>
      <c r="K135" s="315"/>
      <c r="L135" s="315"/>
      <c r="M135" s="315"/>
      <c r="N135" s="154"/>
      <c r="O135" s="155"/>
      <c r="P135" s="155"/>
      <c r="Q135" s="155"/>
      <c r="R135" s="155"/>
      <c r="S135" s="155"/>
      <c r="T135" s="154"/>
      <c r="U135" s="316"/>
      <c r="V135" s="316"/>
      <c r="W135" s="156"/>
      <c r="X135" s="155"/>
      <c r="Y135" s="154"/>
      <c r="Z135" s="156"/>
      <c r="AA135" s="157"/>
      <c r="AB135" s="157"/>
      <c r="AC135" s="157"/>
      <c r="AD135" s="155"/>
      <c r="AE135" s="157"/>
      <c r="AF135" s="154"/>
      <c r="AG135" s="156"/>
      <c r="AH135" s="155"/>
      <c r="AI135" s="154"/>
      <c r="AJ135" s="156"/>
      <c r="AK135" s="157"/>
      <c r="AL135" s="157"/>
      <c r="AM135" s="157"/>
      <c r="AN135" s="155"/>
      <c r="AO135" s="157"/>
      <c r="AP135" s="154"/>
      <c r="AQ135" s="156"/>
      <c r="AR135" s="155"/>
      <c r="AS135" s="154"/>
      <c r="AT135" s="156"/>
      <c r="AU135" s="157"/>
      <c r="AV135" s="157"/>
      <c r="AW135" s="157"/>
      <c r="AX135" s="155"/>
      <c r="AY135" s="157"/>
      <c r="AZ135" s="154"/>
      <c r="BA135" s="156"/>
      <c r="BB135" s="156"/>
      <c r="BC135" s="156"/>
      <c r="BD135" s="156"/>
      <c r="BE135" s="155"/>
      <c r="BF135" s="155"/>
      <c r="BG135" s="155"/>
      <c r="BH135" s="155"/>
      <c r="BI135" s="155"/>
    </row>
    <row r="136" spans="1:61" ht="14.25" customHeight="1">
      <c r="A136" s="126">
        <v>119</v>
      </c>
      <c r="B136" s="114" t="s">
        <v>10</v>
      </c>
      <c r="C136" s="297" t="s">
        <v>140</v>
      </c>
      <c r="D136" s="298" t="s">
        <v>141</v>
      </c>
      <c r="E136" s="298"/>
      <c r="F136" s="298"/>
      <c r="G136" s="128" t="s">
        <v>11</v>
      </c>
      <c r="H136" s="115"/>
      <c r="I136" s="115"/>
      <c r="J136" s="115"/>
      <c r="K136" s="115"/>
      <c r="L136" s="115"/>
      <c r="M136" s="129">
        <v>144</v>
      </c>
      <c r="N136" s="129">
        <v>144</v>
      </c>
      <c r="O136" s="118">
        <v>12</v>
      </c>
      <c r="P136" s="118" t="s">
        <v>12</v>
      </c>
      <c r="Q136" s="118" t="s">
        <v>18</v>
      </c>
      <c r="R136" s="118"/>
      <c r="S136" s="118">
        <v>123</v>
      </c>
      <c r="T136" s="129">
        <v>9</v>
      </c>
      <c r="U136" s="130">
        <v>4</v>
      </c>
      <c r="V136" s="129" t="s">
        <v>12</v>
      </c>
      <c r="W136" s="131"/>
      <c r="X136" s="118"/>
      <c r="Y136" s="129"/>
      <c r="Z136" s="131"/>
      <c r="AA136" s="114"/>
      <c r="AB136" s="114"/>
      <c r="AC136" s="114"/>
      <c r="AD136" s="114"/>
      <c r="AE136" s="114"/>
      <c r="AF136" s="129"/>
      <c r="AG136" s="145">
        <v>144</v>
      </c>
      <c r="AH136" s="146">
        <v>12</v>
      </c>
      <c r="AI136" s="129" t="s">
        <v>12</v>
      </c>
      <c r="AJ136" s="145">
        <v>144</v>
      </c>
      <c r="AK136" s="132">
        <v>4</v>
      </c>
      <c r="AL136" s="132">
        <v>8</v>
      </c>
      <c r="AM136" s="114"/>
      <c r="AN136" s="132">
        <v>123</v>
      </c>
      <c r="AO136" s="132">
        <v>9</v>
      </c>
      <c r="AP136" s="129">
        <v>4</v>
      </c>
      <c r="AQ136" s="131"/>
      <c r="AR136" s="118"/>
      <c r="AS136" s="129"/>
      <c r="AT136" s="131"/>
      <c r="AU136" s="114"/>
      <c r="AV136" s="114"/>
      <c r="AW136" s="114"/>
      <c r="AX136" s="114"/>
      <c r="AY136" s="114"/>
      <c r="AZ136" s="129"/>
      <c r="BA136" s="131"/>
      <c r="BB136" s="131"/>
      <c r="BC136" s="131"/>
      <c r="BD136" s="131"/>
      <c r="BE136" s="132">
        <v>36</v>
      </c>
      <c r="BF136" s="118"/>
      <c r="BG136" s="118" t="s">
        <v>242</v>
      </c>
      <c r="BH136" s="146">
        <v>4</v>
      </c>
      <c r="BI136" s="118"/>
    </row>
    <row r="137" spans="1:61" ht="14.25" customHeight="1" hidden="1">
      <c r="A137" s="110">
        <v>120</v>
      </c>
      <c r="B137" s="114" t="s">
        <v>11</v>
      </c>
      <c r="C137" s="297"/>
      <c r="D137" s="314"/>
      <c r="E137" s="314"/>
      <c r="F137" s="314"/>
      <c r="G137" s="312" t="s">
        <v>285</v>
      </c>
      <c r="H137" s="312"/>
      <c r="I137" s="312"/>
      <c r="J137" s="312"/>
      <c r="K137" s="312"/>
      <c r="L137" s="312"/>
      <c r="M137" s="312"/>
      <c r="N137" s="149"/>
      <c r="O137" s="150" t="s">
        <v>12</v>
      </c>
      <c r="P137" s="150"/>
      <c r="Q137" s="150" t="s">
        <v>12</v>
      </c>
      <c r="R137" s="150"/>
      <c r="S137" s="150"/>
      <c r="T137" s="149"/>
      <c r="U137" s="313"/>
      <c r="V137" s="313"/>
      <c r="W137" s="151"/>
      <c r="X137" s="150"/>
      <c r="Y137" s="149"/>
      <c r="Z137" s="151"/>
      <c r="AA137" s="152"/>
      <c r="AB137" s="152"/>
      <c r="AC137" s="150"/>
      <c r="AD137" s="150"/>
      <c r="AE137" s="150"/>
      <c r="AF137" s="149"/>
      <c r="AG137" s="151"/>
      <c r="AH137" s="150"/>
      <c r="AI137" s="149"/>
      <c r="AJ137" s="172">
        <v>4</v>
      </c>
      <c r="AK137" s="152"/>
      <c r="AL137" s="173">
        <v>4</v>
      </c>
      <c r="AM137" s="150"/>
      <c r="AN137" s="150"/>
      <c r="AO137" s="150"/>
      <c r="AP137" s="149"/>
      <c r="AQ137" s="151"/>
      <c r="AR137" s="150"/>
      <c r="AS137" s="149"/>
      <c r="AT137" s="151"/>
      <c r="AU137" s="152"/>
      <c r="AV137" s="152"/>
      <c r="AW137" s="150"/>
      <c r="AX137" s="150"/>
      <c r="AY137" s="150"/>
      <c r="AZ137" s="149"/>
      <c r="BA137" s="151"/>
      <c r="BB137" s="151"/>
      <c r="BC137" s="151"/>
      <c r="BD137" s="151"/>
      <c r="BE137" s="150"/>
      <c r="BF137" s="150"/>
      <c r="BG137" s="150"/>
      <c r="BH137" s="150"/>
      <c r="BI137" s="150"/>
    </row>
    <row r="138" spans="1:61" ht="14.25" customHeight="1" hidden="1">
      <c r="A138" s="110">
        <v>121</v>
      </c>
      <c r="B138" s="153" t="s">
        <v>13</v>
      </c>
      <c r="C138" s="297"/>
      <c r="D138" s="314"/>
      <c r="E138" s="314"/>
      <c r="F138" s="314"/>
      <c r="G138" s="315" t="s">
        <v>286</v>
      </c>
      <c r="H138" s="315"/>
      <c r="I138" s="315"/>
      <c r="J138" s="315"/>
      <c r="K138" s="315"/>
      <c r="L138" s="315"/>
      <c r="M138" s="315"/>
      <c r="N138" s="154"/>
      <c r="O138" s="155"/>
      <c r="P138" s="155"/>
      <c r="Q138" s="155"/>
      <c r="R138" s="155"/>
      <c r="S138" s="155"/>
      <c r="T138" s="154"/>
      <c r="U138" s="316"/>
      <c r="V138" s="316"/>
      <c r="W138" s="156"/>
      <c r="X138" s="155"/>
      <c r="Y138" s="154"/>
      <c r="Z138" s="156"/>
      <c r="AA138" s="157"/>
      <c r="AB138" s="157"/>
      <c r="AC138" s="157"/>
      <c r="AD138" s="155"/>
      <c r="AE138" s="157"/>
      <c r="AF138" s="154"/>
      <c r="AG138" s="156"/>
      <c r="AH138" s="155"/>
      <c r="AI138" s="154"/>
      <c r="AJ138" s="156"/>
      <c r="AK138" s="157"/>
      <c r="AL138" s="157"/>
      <c r="AM138" s="157"/>
      <c r="AN138" s="155"/>
      <c r="AO138" s="157"/>
      <c r="AP138" s="154"/>
      <c r="AQ138" s="156"/>
      <c r="AR138" s="155"/>
      <c r="AS138" s="154"/>
      <c r="AT138" s="156"/>
      <c r="AU138" s="157"/>
      <c r="AV138" s="157"/>
      <c r="AW138" s="157"/>
      <c r="AX138" s="155"/>
      <c r="AY138" s="157"/>
      <c r="AZ138" s="154"/>
      <c r="BA138" s="156"/>
      <c r="BB138" s="156"/>
      <c r="BC138" s="156"/>
      <c r="BD138" s="156"/>
      <c r="BE138" s="155"/>
      <c r="BF138" s="155"/>
      <c r="BG138" s="155"/>
      <c r="BH138" s="155"/>
      <c r="BI138" s="155"/>
    </row>
    <row r="139" spans="1:61" ht="14.25" customHeight="1">
      <c r="A139" s="126">
        <v>122</v>
      </c>
      <c r="B139" s="114" t="s">
        <v>10</v>
      </c>
      <c r="C139" s="330" t="s">
        <v>142</v>
      </c>
      <c r="D139" s="343" t="s">
        <v>434</v>
      </c>
      <c r="E139" s="298"/>
      <c r="F139" s="298"/>
      <c r="G139" s="128"/>
      <c r="H139" s="115" t="s">
        <v>11</v>
      </c>
      <c r="I139" s="115"/>
      <c r="J139" s="115"/>
      <c r="K139" s="115"/>
      <c r="L139" s="115"/>
      <c r="M139" s="129">
        <v>108</v>
      </c>
      <c r="N139" s="129">
        <v>108</v>
      </c>
      <c r="O139" s="118">
        <v>10</v>
      </c>
      <c r="P139" s="118" t="s">
        <v>12</v>
      </c>
      <c r="Q139" s="118" t="s">
        <v>17</v>
      </c>
      <c r="R139" s="118"/>
      <c r="S139" s="118">
        <v>94</v>
      </c>
      <c r="T139" s="129">
        <v>4</v>
      </c>
      <c r="U139" s="130">
        <v>3</v>
      </c>
      <c r="V139" s="129" t="s">
        <v>13</v>
      </c>
      <c r="W139" s="131"/>
      <c r="X139" s="118"/>
      <c r="Y139" s="129"/>
      <c r="Z139" s="131"/>
      <c r="AA139" s="114"/>
      <c r="AB139" s="114"/>
      <c r="AC139" s="114"/>
      <c r="AD139" s="114"/>
      <c r="AE139" s="114"/>
      <c r="AF139" s="129"/>
      <c r="AG139" s="145">
        <v>108</v>
      </c>
      <c r="AH139" s="146">
        <v>10</v>
      </c>
      <c r="AI139" s="129" t="s">
        <v>13</v>
      </c>
      <c r="AJ139" s="145">
        <v>108</v>
      </c>
      <c r="AK139" s="132">
        <v>4</v>
      </c>
      <c r="AL139" s="132">
        <v>6</v>
      </c>
      <c r="AM139" s="114"/>
      <c r="AN139" s="132">
        <v>94</v>
      </c>
      <c r="AO139" s="132">
        <v>4</v>
      </c>
      <c r="AP139" s="129">
        <v>3</v>
      </c>
      <c r="AQ139" s="131"/>
      <c r="AR139" s="118"/>
      <c r="AS139" s="129"/>
      <c r="AT139" s="131"/>
      <c r="AU139" s="114"/>
      <c r="AV139" s="114"/>
      <c r="AW139" s="114"/>
      <c r="AX139" s="114"/>
      <c r="AY139" s="114"/>
      <c r="AZ139" s="129"/>
      <c r="BA139" s="131"/>
      <c r="BB139" s="131"/>
      <c r="BC139" s="131"/>
      <c r="BD139" s="131"/>
      <c r="BE139" s="132">
        <v>36</v>
      </c>
      <c r="BF139" s="118"/>
      <c r="BG139" s="118" t="s">
        <v>240</v>
      </c>
      <c r="BH139" s="146">
        <v>8</v>
      </c>
      <c r="BI139" s="118"/>
    </row>
    <row r="140" spans="1:61" ht="14.25" customHeight="1" hidden="1">
      <c r="A140" s="110">
        <v>123</v>
      </c>
      <c r="B140" s="114" t="s">
        <v>11</v>
      </c>
      <c r="C140" s="297"/>
      <c r="D140" s="314"/>
      <c r="E140" s="314"/>
      <c r="F140" s="314"/>
      <c r="G140" s="312" t="s">
        <v>285</v>
      </c>
      <c r="H140" s="312"/>
      <c r="I140" s="312"/>
      <c r="J140" s="312"/>
      <c r="K140" s="312"/>
      <c r="L140" s="312"/>
      <c r="M140" s="312"/>
      <c r="N140" s="149"/>
      <c r="O140" s="150" t="s">
        <v>18</v>
      </c>
      <c r="P140" s="150" t="s">
        <v>12</v>
      </c>
      <c r="Q140" s="150" t="s">
        <v>12</v>
      </c>
      <c r="R140" s="150"/>
      <c r="S140" s="150"/>
      <c r="T140" s="149"/>
      <c r="U140" s="313"/>
      <c r="V140" s="313"/>
      <c r="W140" s="151"/>
      <c r="X140" s="150"/>
      <c r="Y140" s="149"/>
      <c r="Z140" s="151"/>
      <c r="AA140" s="152"/>
      <c r="AB140" s="152"/>
      <c r="AC140" s="150"/>
      <c r="AD140" s="150"/>
      <c r="AE140" s="150"/>
      <c r="AF140" s="149"/>
      <c r="AG140" s="151"/>
      <c r="AH140" s="150"/>
      <c r="AI140" s="149"/>
      <c r="AJ140" s="172">
        <v>8</v>
      </c>
      <c r="AK140" s="173">
        <v>4</v>
      </c>
      <c r="AL140" s="173">
        <v>4</v>
      </c>
      <c r="AM140" s="150"/>
      <c r="AN140" s="150"/>
      <c r="AO140" s="150"/>
      <c r="AP140" s="149"/>
      <c r="AQ140" s="151"/>
      <c r="AR140" s="150"/>
      <c r="AS140" s="149"/>
      <c r="AT140" s="151"/>
      <c r="AU140" s="152"/>
      <c r="AV140" s="152"/>
      <c r="AW140" s="150"/>
      <c r="AX140" s="150"/>
      <c r="AY140" s="150"/>
      <c r="AZ140" s="149"/>
      <c r="BA140" s="151"/>
      <c r="BB140" s="151"/>
      <c r="BC140" s="151"/>
      <c r="BD140" s="151"/>
      <c r="BE140" s="150"/>
      <c r="BF140" s="150"/>
      <c r="BG140" s="150"/>
      <c r="BH140" s="150"/>
      <c r="BI140" s="150"/>
    </row>
    <row r="141" spans="1:61" ht="14.25" customHeight="1" hidden="1">
      <c r="A141" s="110">
        <v>124</v>
      </c>
      <c r="B141" s="153" t="s">
        <v>13</v>
      </c>
      <c r="C141" s="297"/>
      <c r="D141" s="314"/>
      <c r="E141" s="314"/>
      <c r="F141" s="314"/>
      <c r="G141" s="315" t="s">
        <v>286</v>
      </c>
      <c r="H141" s="315"/>
      <c r="I141" s="315"/>
      <c r="J141" s="315"/>
      <c r="K141" s="315"/>
      <c r="L141" s="315"/>
      <c r="M141" s="315"/>
      <c r="N141" s="154"/>
      <c r="O141" s="155"/>
      <c r="P141" s="155"/>
      <c r="Q141" s="155"/>
      <c r="R141" s="155"/>
      <c r="S141" s="155"/>
      <c r="T141" s="154"/>
      <c r="U141" s="316"/>
      <c r="V141" s="316"/>
      <c r="W141" s="156"/>
      <c r="X141" s="155"/>
      <c r="Y141" s="154"/>
      <c r="Z141" s="156"/>
      <c r="AA141" s="157"/>
      <c r="AB141" s="157"/>
      <c r="AC141" s="157"/>
      <c r="AD141" s="155"/>
      <c r="AE141" s="157"/>
      <c r="AF141" s="154"/>
      <c r="AG141" s="156"/>
      <c r="AH141" s="155"/>
      <c r="AI141" s="154"/>
      <c r="AJ141" s="156"/>
      <c r="AK141" s="157"/>
      <c r="AL141" s="157"/>
      <c r="AM141" s="157"/>
      <c r="AN141" s="155"/>
      <c r="AO141" s="157"/>
      <c r="AP141" s="154"/>
      <c r="AQ141" s="156"/>
      <c r="AR141" s="155"/>
      <c r="AS141" s="154"/>
      <c r="AT141" s="156"/>
      <c r="AU141" s="157"/>
      <c r="AV141" s="157"/>
      <c r="AW141" s="157"/>
      <c r="AX141" s="155"/>
      <c r="AY141" s="157"/>
      <c r="AZ141" s="154"/>
      <c r="BA141" s="156"/>
      <c r="BB141" s="156"/>
      <c r="BC141" s="156"/>
      <c r="BD141" s="156"/>
      <c r="BE141" s="155"/>
      <c r="BF141" s="155"/>
      <c r="BG141" s="155"/>
      <c r="BH141" s="155"/>
      <c r="BI141" s="155"/>
    </row>
    <row r="142" spans="1:61" ht="14.25" customHeight="1">
      <c r="A142" s="126">
        <v>125</v>
      </c>
      <c r="B142" s="114" t="s">
        <v>10</v>
      </c>
      <c r="C142" s="330" t="s">
        <v>144</v>
      </c>
      <c r="D142" s="343" t="s">
        <v>435</v>
      </c>
      <c r="E142" s="298"/>
      <c r="F142" s="298"/>
      <c r="G142" s="128" t="s">
        <v>11</v>
      </c>
      <c r="H142" s="115"/>
      <c r="I142" s="115"/>
      <c r="J142" s="115"/>
      <c r="K142" s="115"/>
      <c r="L142" s="115"/>
      <c r="M142" s="129">
        <v>216</v>
      </c>
      <c r="N142" s="129">
        <v>216</v>
      </c>
      <c r="O142" s="118">
        <v>10</v>
      </c>
      <c r="P142" s="118" t="s">
        <v>12</v>
      </c>
      <c r="Q142" s="118" t="s">
        <v>17</v>
      </c>
      <c r="R142" s="118"/>
      <c r="S142" s="118">
        <v>197</v>
      </c>
      <c r="T142" s="129">
        <v>9</v>
      </c>
      <c r="U142" s="130">
        <v>6</v>
      </c>
      <c r="V142" s="129" t="s">
        <v>17</v>
      </c>
      <c r="W142" s="131"/>
      <c r="X142" s="118"/>
      <c r="Y142" s="129"/>
      <c r="Z142" s="131"/>
      <c r="AA142" s="114"/>
      <c r="AB142" s="114"/>
      <c r="AC142" s="114"/>
      <c r="AD142" s="114"/>
      <c r="AE142" s="114"/>
      <c r="AF142" s="129"/>
      <c r="AG142" s="145">
        <v>216</v>
      </c>
      <c r="AH142" s="146">
        <v>10</v>
      </c>
      <c r="AI142" s="129" t="s">
        <v>17</v>
      </c>
      <c r="AJ142" s="145">
        <v>216</v>
      </c>
      <c r="AK142" s="132">
        <v>4</v>
      </c>
      <c r="AL142" s="132">
        <v>6</v>
      </c>
      <c r="AM142" s="114"/>
      <c r="AN142" s="132">
        <v>197</v>
      </c>
      <c r="AO142" s="132">
        <v>9</v>
      </c>
      <c r="AP142" s="129">
        <v>6</v>
      </c>
      <c r="AQ142" s="131"/>
      <c r="AR142" s="118"/>
      <c r="AS142" s="129"/>
      <c r="AT142" s="131"/>
      <c r="AU142" s="114"/>
      <c r="AV142" s="114"/>
      <c r="AW142" s="114"/>
      <c r="AX142" s="114"/>
      <c r="AY142" s="114"/>
      <c r="AZ142" s="129"/>
      <c r="BA142" s="131"/>
      <c r="BB142" s="131"/>
      <c r="BC142" s="131"/>
      <c r="BD142" s="131"/>
      <c r="BE142" s="132">
        <v>36</v>
      </c>
      <c r="BF142" s="118"/>
      <c r="BG142" s="118" t="s">
        <v>240</v>
      </c>
      <c r="BH142" s="146">
        <v>4</v>
      </c>
      <c r="BI142" s="118"/>
    </row>
    <row r="143" spans="1:61" ht="14.25" customHeight="1" hidden="1">
      <c r="A143" s="110">
        <v>126</v>
      </c>
      <c r="B143" s="114" t="s">
        <v>11</v>
      </c>
      <c r="C143" s="297"/>
      <c r="D143" s="314"/>
      <c r="E143" s="314"/>
      <c r="F143" s="314"/>
      <c r="G143" s="312" t="s">
        <v>285</v>
      </c>
      <c r="H143" s="312"/>
      <c r="I143" s="312"/>
      <c r="J143" s="312"/>
      <c r="K143" s="312"/>
      <c r="L143" s="312"/>
      <c r="M143" s="312"/>
      <c r="N143" s="149"/>
      <c r="O143" s="150" t="s">
        <v>12</v>
      </c>
      <c r="P143" s="150"/>
      <c r="Q143" s="150" t="s">
        <v>12</v>
      </c>
      <c r="R143" s="150"/>
      <c r="S143" s="150"/>
      <c r="T143" s="149"/>
      <c r="U143" s="313"/>
      <c r="V143" s="313"/>
      <c r="W143" s="151"/>
      <c r="X143" s="150"/>
      <c r="Y143" s="149"/>
      <c r="Z143" s="151"/>
      <c r="AA143" s="152"/>
      <c r="AB143" s="152"/>
      <c r="AC143" s="150"/>
      <c r="AD143" s="150"/>
      <c r="AE143" s="150"/>
      <c r="AF143" s="149"/>
      <c r="AG143" s="151"/>
      <c r="AH143" s="150"/>
      <c r="AI143" s="149"/>
      <c r="AJ143" s="172">
        <v>4</v>
      </c>
      <c r="AK143" s="152"/>
      <c r="AL143" s="173">
        <v>4</v>
      </c>
      <c r="AM143" s="150"/>
      <c r="AN143" s="150"/>
      <c r="AO143" s="150"/>
      <c r="AP143" s="149"/>
      <c r="AQ143" s="151"/>
      <c r="AR143" s="150"/>
      <c r="AS143" s="149"/>
      <c r="AT143" s="151"/>
      <c r="AU143" s="152"/>
      <c r="AV143" s="152"/>
      <c r="AW143" s="150"/>
      <c r="AX143" s="150"/>
      <c r="AY143" s="150"/>
      <c r="AZ143" s="149"/>
      <c r="BA143" s="151"/>
      <c r="BB143" s="151"/>
      <c r="BC143" s="151"/>
      <c r="BD143" s="151"/>
      <c r="BE143" s="150"/>
      <c r="BF143" s="150"/>
      <c r="BG143" s="150"/>
      <c r="BH143" s="150"/>
      <c r="BI143" s="150"/>
    </row>
    <row r="144" spans="1:61" ht="14.25" customHeight="1" hidden="1">
      <c r="A144" s="110">
        <v>127</v>
      </c>
      <c r="B144" s="153" t="s">
        <v>13</v>
      </c>
      <c r="C144" s="297"/>
      <c r="D144" s="314"/>
      <c r="E144" s="314"/>
      <c r="F144" s="314"/>
      <c r="G144" s="315" t="s">
        <v>286</v>
      </c>
      <c r="H144" s="315"/>
      <c r="I144" s="315"/>
      <c r="J144" s="315"/>
      <c r="K144" s="315"/>
      <c r="L144" s="315"/>
      <c r="M144" s="315"/>
      <c r="N144" s="154"/>
      <c r="O144" s="155"/>
      <c r="P144" s="155"/>
      <c r="Q144" s="155"/>
      <c r="R144" s="155"/>
      <c r="S144" s="155"/>
      <c r="T144" s="154"/>
      <c r="U144" s="316"/>
      <c r="V144" s="316"/>
      <c r="W144" s="156"/>
      <c r="X144" s="155"/>
      <c r="Y144" s="154"/>
      <c r="Z144" s="156"/>
      <c r="AA144" s="157"/>
      <c r="AB144" s="157"/>
      <c r="AC144" s="157"/>
      <c r="AD144" s="155"/>
      <c r="AE144" s="157"/>
      <c r="AF144" s="154"/>
      <c r="AG144" s="156"/>
      <c r="AH144" s="155"/>
      <c r="AI144" s="154"/>
      <c r="AJ144" s="156"/>
      <c r="AK144" s="157"/>
      <c r="AL144" s="157"/>
      <c r="AM144" s="157"/>
      <c r="AN144" s="155"/>
      <c r="AO144" s="157"/>
      <c r="AP144" s="154"/>
      <c r="AQ144" s="156"/>
      <c r="AR144" s="155"/>
      <c r="AS144" s="154"/>
      <c r="AT144" s="156"/>
      <c r="AU144" s="157"/>
      <c r="AV144" s="157"/>
      <c r="AW144" s="157"/>
      <c r="AX144" s="155"/>
      <c r="AY144" s="157"/>
      <c r="AZ144" s="154"/>
      <c r="BA144" s="156"/>
      <c r="BB144" s="156"/>
      <c r="BC144" s="156"/>
      <c r="BD144" s="156"/>
      <c r="BE144" s="155"/>
      <c r="BF144" s="155"/>
      <c r="BG144" s="155"/>
      <c r="BH144" s="155"/>
      <c r="BI144" s="155"/>
    </row>
    <row r="145" spans="1:61" ht="14.25" customHeight="1">
      <c r="A145" s="126">
        <v>128</v>
      </c>
      <c r="B145" s="114" t="s">
        <v>10</v>
      </c>
      <c r="C145" s="330" t="s">
        <v>146</v>
      </c>
      <c r="D145" s="298" t="s">
        <v>147</v>
      </c>
      <c r="E145" s="298"/>
      <c r="F145" s="298"/>
      <c r="G145" s="128" t="s">
        <v>13</v>
      </c>
      <c r="H145" s="115" t="s">
        <v>11</v>
      </c>
      <c r="I145" s="115"/>
      <c r="J145" s="115"/>
      <c r="K145" s="115"/>
      <c r="L145" s="115"/>
      <c r="M145" s="129">
        <v>252</v>
      </c>
      <c r="N145" s="129">
        <v>252</v>
      </c>
      <c r="O145" s="118">
        <v>24</v>
      </c>
      <c r="P145" s="118" t="s">
        <v>18</v>
      </c>
      <c r="Q145" s="118" t="s">
        <v>25</v>
      </c>
      <c r="R145" s="118"/>
      <c r="S145" s="118">
        <v>215</v>
      </c>
      <c r="T145" s="129">
        <v>13</v>
      </c>
      <c r="U145" s="130">
        <v>7</v>
      </c>
      <c r="V145" s="129" t="s">
        <v>16</v>
      </c>
      <c r="W145" s="131"/>
      <c r="X145" s="118"/>
      <c r="Y145" s="129"/>
      <c r="Z145" s="131"/>
      <c r="AA145" s="114"/>
      <c r="AB145" s="114"/>
      <c r="AC145" s="114"/>
      <c r="AD145" s="114"/>
      <c r="AE145" s="114"/>
      <c r="AF145" s="129"/>
      <c r="AG145" s="145">
        <v>144</v>
      </c>
      <c r="AH145" s="146">
        <v>12</v>
      </c>
      <c r="AI145" s="129" t="s">
        <v>12</v>
      </c>
      <c r="AJ145" s="145">
        <v>144</v>
      </c>
      <c r="AK145" s="132">
        <v>4</v>
      </c>
      <c r="AL145" s="132">
        <v>8</v>
      </c>
      <c r="AM145" s="114"/>
      <c r="AN145" s="132">
        <v>128</v>
      </c>
      <c r="AO145" s="132">
        <v>4</v>
      </c>
      <c r="AP145" s="129">
        <v>4</v>
      </c>
      <c r="AQ145" s="145">
        <v>108</v>
      </c>
      <c r="AR145" s="146">
        <v>12</v>
      </c>
      <c r="AS145" s="129" t="s">
        <v>13</v>
      </c>
      <c r="AT145" s="145">
        <v>108</v>
      </c>
      <c r="AU145" s="132">
        <v>4</v>
      </c>
      <c r="AV145" s="132">
        <v>8</v>
      </c>
      <c r="AW145" s="114"/>
      <c r="AX145" s="132">
        <v>87</v>
      </c>
      <c r="AY145" s="132">
        <v>9</v>
      </c>
      <c r="AZ145" s="129">
        <v>3</v>
      </c>
      <c r="BA145" s="131"/>
      <c r="BB145" s="131"/>
      <c r="BC145" s="131"/>
      <c r="BD145" s="131"/>
      <c r="BE145" s="132">
        <v>36</v>
      </c>
      <c r="BF145" s="118"/>
      <c r="BG145" s="118" t="s">
        <v>242</v>
      </c>
      <c r="BH145" s="146">
        <v>4</v>
      </c>
      <c r="BI145" s="118"/>
    </row>
    <row r="146" spans="1:61" ht="14.25" customHeight="1" hidden="1">
      <c r="A146" s="110">
        <v>129</v>
      </c>
      <c r="B146" s="114" t="s">
        <v>11</v>
      </c>
      <c r="C146" s="297"/>
      <c r="D146" s="314"/>
      <c r="E146" s="314"/>
      <c r="F146" s="314"/>
      <c r="G146" s="312" t="s">
        <v>285</v>
      </c>
      <c r="H146" s="312"/>
      <c r="I146" s="312"/>
      <c r="J146" s="312"/>
      <c r="K146" s="312"/>
      <c r="L146" s="312"/>
      <c r="M146" s="312"/>
      <c r="N146" s="149"/>
      <c r="O146" s="150" t="s">
        <v>12</v>
      </c>
      <c r="P146" s="150"/>
      <c r="Q146" s="150" t="s">
        <v>12</v>
      </c>
      <c r="R146" s="150"/>
      <c r="S146" s="150"/>
      <c r="T146" s="149"/>
      <c r="U146" s="313"/>
      <c r="V146" s="313"/>
      <c r="W146" s="151"/>
      <c r="X146" s="150"/>
      <c r="Y146" s="149"/>
      <c r="Z146" s="151"/>
      <c r="AA146" s="152"/>
      <c r="AB146" s="152"/>
      <c r="AC146" s="150"/>
      <c r="AD146" s="150"/>
      <c r="AE146" s="150"/>
      <c r="AF146" s="149"/>
      <c r="AG146" s="151"/>
      <c r="AH146" s="150"/>
      <c r="AI146" s="149"/>
      <c r="AJ146" s="172">
        <v>4</v>
      </c>
      <c r="AK146" s="152"/>
      <c r="AL146" s="173">
        <v>4</v>
      </c>
      <c r="AM146" s="150"/>
      <c r="AN146" s="150"/>
      <c r="AO146" s="150"/>
      <c r="AP146" s="149"/>
      <c r="AQ146" s="151"/>
      <c r="AR146" s="150"/>
      <c r="AS146" s="149"/>
      <c r="AT146" s="151"/>
      <c r="AU146" s="152"/>
      <c r="AV146" s="152"/>
      <c r="AW146" s="150"/>
      <c r="AX146" s="150"/>
      <c r="AY146" s="150"/>
      <c r="AZ146" s="149"/>
      <c r="BA146" s="151"/>
      <c r="BB146" s="151"/>
      <c r="BC146" s="151"/>
      <c r="BD146" s="151"/>
      <c r="BE146" s="150"/>
      <c r="BF146" s="150"/>
      <c r="BG146" s="150"/>
      <c r="BH146" s="150"/>
      <c r="BI146" s="150"/>
    </row>
    <row r="147" spans="1:61" ht="14.25" customHeight="1" hidden="1">
      <c r="A147" s="110">
        <v>130</v>
      </c>
      <c r="B147" s="153" t="s">
        <v>13</v>
      </c>
      <c r="C147" s="297"/>
      <c r="D147" s="314"/>
      <c r="E147" s="314"/>
      <c r="F147" s="314"/>
      <c r="G147" s="315" t="s">
        <v>286</v>
      </c>
      <c r="H147" s="315"/>
      <c r="I147" s="315"/>
      <c r="J147" s="315"/>
      <c r="K147" s="315"/>
      <c r="L147" s="315"/>
      <c r="M147" s="315"/>
      <c r="N147" s="154"/>
      <c r="O147" s="155"/>
      <c r="P147" s="155"/>
      <c r="Q147" s="155"/>
      <c r="R147" s="155"/>
      <c r="S147" s="155"/>
      <c r="T147" s="154"/>
      <c r="U147" s="316"/>
      <c r="V147" s="316"/>
      <c r="W147" s="156"/>
      <c r="X147" s="155"/>
      <c r="Y147" s="154"/>
      <c r="Z147" s="156"/>
      <c r="AA147" s="157"/>
      <c r="AB147" s="157"/>
      <c r="AC147" s="157"/>
      <c r="AD147" s="155"/>
      <c r="AE147" s="157"/>
      <c r="AF147" s="154"/>
      <c r="AG147" s="156"/>
      <c r="AH147" s="155"/>
      <c r="AI147" s="154"/>
      <c r="AJ147" s="156"/>
      <c r="AK147" s="157"/>
      <c r="AL147" s="157"/>
      <c r="AM147" s="157"/>
      <c r="AN147" s="155"/>
      <c r="AO147" s="157"/>
      <c r="AP147" s="154"/>
      <c r="AQ147" s="156"/>
      <c r="AR147" s="155"/>
      <c r="AS147" s="154"/>
      <c r="AT147" s="156"/>
      <c r="AU147" s="157"/>
      <c r="AV147" s="157"/>
      <c r="AW147" s="157"/>
      <c r="AX147" s="155"/>
      <c r="AY147" s="157"/>
      <c r="AZ147" s="154"/>
      <c r="BA147" s="156"/>
      <c r="BB147" s="156"/>
      <c r="BC147" s="156"/>
      <c r="BD147" s="156"/>
      <c r="BE147" s="155"/>
      <c r="BF147" s="155"/>
      <c r="BG147" s="155"/>
      <c r="BH147" s="155"/>
      <c r="BI147" s="155"/>
    </row>
    <row r="148" spans="1:61" ht="14.25" customHeight="1">
      <c r="A148" s="126">
        <v>131</v>
      </c>
      <c r="B148" s="114" t="s">
        <v>10</v>
      </c>
      <c r="C148" s="330" t="s">
        <v>148</v>
      </c>
      <c r="D148" s="298" t="s">
        <v>149</v>
      </c>
      <c r="E148" s="298"/>
      <c r="F148" s="298"/>
      <c r="G148" s="128" t="s">
        <v>13</v>
      </c>
      <c r="H148" s="115"/>
      <c r="I148" s="115"/>
      <c r="J148" s="115"/>
      <c r="K148" s="115"/>
      <c r="L148" s="115"/>
      <c r="M148" s="129">
        <v>180</v>
      </c>
      <c r="N148" s="129">
        <v>180</v>
      </c>
      <c r="O148" s="118">
        <v>12</v>
      </c>
      <c r="P148" s="118" t="s">
        <v>12</v>
      </c>
      <c r="Q148" s="118" t="s">
        <v>18</v>
      </c>
      <c r="R148" s="118"/>
      <c r="S148" s="118">
        <v>159</v>
      </c>
      <c r="T148" s="129">
        <v>9</v>
      </c>
      <c r="U148" s="130">
        <v>5</v>
      </c>
      <c r="V148" s="129" t="s">
        <v>15</v>
      </c>
      <c r="W148" s="131"/>
      <c r="X148" s="118"/>
      <c r="Y148" s="129"/>
      <c r="Z148" s="131"/>
      <c r="AA148" s="114"/>
      <c r="AB148" s="114"/>
      <c r="AC148" s="114"/>
      <c r="AD148" s="114"/>
      <c r="AE148" s="114"/>
      <c r="AF148" s="129"/>
      <c r="AG148" s="131"/>
      <c r="AH148" s="118"/>
      <c r="AI148" s="129"/>
      <c r="AJ148" s="131"/>
      <c r="AK148" s="114"/>
      <c r="AL148" s="114"/>
      <c r="AM148" s="114"/>
      <c r="AN148" s="114"/>
      <c r="AO148" s="114"/>
      <c r="AP148" s="129"/>
      <c r="AQ148" s="145">
        <v>180</v>
      </c>
      <c r="AR148" s="146">
        <v>12</v>
      </c>
      <c r="AS148" s="129" t="s">
        <v>15</v>
      </c>
      <c r="AT148" s="145">
        <v>180</v>
      </c>
      <c r="AU148" s="132">
        <v>4</v>
      </c>
      <c r="AV148" s="132">
        <v>8</v>
      </c>
      <c r="AW148" s="114"/>
      <c r="AX148" s="132">
        <v>159</v>
      </c>
      <c r="AY148" s="132">
        <v>9</v>
      </c>
      <c r="AZ148" s="129">
        <v>5</v>
      </c>
      <c r="BA148" s="131"/>
      <c r="BB148" s="131"/>
      <c r="BC148" s="131"/>
      <c r="BD148" s="131"/>
      <c r="BE148" s="132">
        <v>36</v>
      </c>
      <c r="BF148" s="118"/>
      <c r="BG148" s="118" t="s">
        <v>242</v>
      </c>
      <c r="BH148" s="146">
        <v>4</v>
      </c>
      <c r="BI148" s="118"/>
    </row>
    <row r="149" spans="1:61" ht="14.25" customHeight="1" hidden="1">
      <c r="A149" s="110">
        <v>132</v>
      </c>
      <c r="B149" s="114" t="s">
        <v>11</v>
      </c>
      <c r="C149" s="297"/>
      <c r="D149" s="314"/>
      <c r="E149" s="314"/>
      <c r="F149" s="314"/>
      <c r="G149" s="312" t="s">
        <v>285</v>
      </c>
      <c r="H149" s="312"/>
      <c r="I149" s="312"/>
      <c r="J149" s="312"/>
      <c r="K149" s="312"/>
      <c r="L149" s="312"/>
      <c r="M149" s="312"/>
      <c r="N149" s="149"/>
      <c r="O149" s="150" t="s">
        <v>12</v>
      </c>
      <c r="P149" s="150"/>
      <c r="Q149" s="150" t="s">
        <v>12</v>
      </c>
      <c r="R149" s="150"/>
      <c r="S149" s="150"/>
      <c r="T149" s="149"/>
      <c r="U149" s="313"/>
      <c r="V149" s="313"/>
      <c r="W149" s="151"/>
      <c r="X149" s="150"/>
      <c r="Y149" s="149"/>
      <c r="Z149" s="151"/>
      <c r="AA149" s="152"/>
      <c r="AB149" s="152"/>
      <c r="AC149" s="150"/>
      <c r="AD149" s="150"/>
      <c r="AE149" s="150"/>
      <c r="AF149" s="149"/>
      <c r="AG149" s="151"/>
      <c r="AH149" s="150"/>
      <c r="AI149" s="149"/>
      <c r="AJ149" s="151"/>
      <c r="AK149" s="152"/>
      <c r="AL149" s="152"/>
      <c r="AM149" s="150"/>
      <c r="AN149" s="150"/>
      <c r="AO149" s="150"/>
      <c r="AP149" s="149"/>
      <c r="AQ149" s="151"/>
      <c r="AR149" s="150"/>
      <c r="AS149" s="149"/>
      <c r="AT149" s="172">
        <v>4</v>
      </c>
      <c r="AU149" s="152"/>
      <c r="AV149" s="173">
        <v>4</v>
      </c>
      <c r="AW149" s="150"/>
      <c r="AX149" s="150"/>
      <c r="AY149" s="150"/>
      <c r="AZ149" s="149"/>
      <c r="BA149" s="151"/>
      <c r="BB149" s="151"/>
      <c r="BC149" s="151"/>
      <c r="BD149" s="151"/>
      <c r="BE149" s="150"/>
      <c r="BF149" s="150"/>
      <c r="BG149" s="150"/>
      <c r="BH149" s="150"/>
      <c r="BI149" s="150"/>
    </row>
    <row r="150" spans="1:61" ht="14.25" customHeight="1" hidden="1">
      <c r="A150" s="110">
        <v>133</v>
      </c>
      <c r="B150" s="153" t="s">
        <v>13</v>
      </c>
      <c r="C150" s="297"/>
      <c r="D150" s="314"/>
      <c r="E150" s="314"/>
      <c r="F150" s="314"/>
      <c r="G150" s="315" t="s">
        <v>286</v>
      </c>
      <c r="H150" s="315"/>
      <c r="I150" s="315"/>
      <c r="J150" s="315"/>
      <c r="K150" s="315"/>
      <c r="L150" s="315"/>
      <c r="M150" s="315"/>
      <c r="N150" s="154"/>
      <c r="O150" s="155"/>
      <c r="P150" s="155"/>
      <c r="Q150" s="155"/>
      <c r="R150" s="155"/>
      <c r="S150" s="155"/>
      <c r="T150" s="154"/>
      <c r="U150" s="316"/>
      <c r="V150" s="316"/>
      <c r="W150" s="156"/>
      <c r="X150" s="155"/>
      <c r="Y150" s="154"/>
      <c r="Z150" s="156"/>
      <c r="AA150" s="157"/>
      <c r="AB150" s="157"/>
      <c r="AC150" s="157"/>
      <c r="AD150" s="155"/>
      <c r="AE150" s="157"/>
      <c r="AF150" s="154"/>
      <c r="AG150" s="156"/>
      <c r="AH150" s="155"/>
      <c r="AI150" s="154"/>
      <c r="AJ150" s="156"/>
      <c r="AK150" s="157"/>
      <c r="AL150" s="157"/>
      <c r="AM150" s="157"/>
      <c r="AN150" s="155"/>
      <c r="AO150" s="157"/>
      <c r="AP150" s="154"/>
      <c r="AQ150" s="156"/>
      <c r="AR150" s="155"/>
      <c r="AS150" s="154"/>
      <c r="AT150" s="156"/>
      <c r="AU150" s="157"/>
      <c r="AV150" s="157"/>
      <c r="AW150" s="157"/>
      <c r="AX150" s="155"/>
      <c r="AY150" s="157"/>
      <c r="AZ150" s="154"/>
      <c r="BA150" s="156"/>
      <c r="BB150" s="156"/>
      <c r="BC150" s="156"/>
      <c r="BD150" s="156"/>
      <c r="BE150" s="155"/>
      <c r="BF150" s="155"/>
      <c r="BG150" s="155"/>
      <c r="BH150" s="155"/>
      <c r="BI150" s="155"/>
    </row>
    <row r="151" spans="1:61" ht="14.25" customHeight="1">
      <c r="A151" s="126">
        <v>134</v>
      </c>
      <c r="B151" s="114" t="s">
        <v>10</v>
      </c>
      <c r="C151" s="330" t="s">
        <v>150</v>
      </c>
      <c r="D151" s="298" t="s">
        <v>151</v>
      </c>
      <c r="E151" s="298"/>
      <c r="F151" s="298"/>
      <c r="G151" s="128" t="s">
        <v>13</v>
      </c>
      <c r="H151" s="115"/>
      <c r="I151" s="115"/>
      <c r="J151" s="115"/>
      <c r="K151" s="115"/>
      <c r="L151" s="115"/>
      <c r="M151" s="129">
        <v>180</v>
      </c>
      <c r="N151" s="129">
        <v>180</v>
      </c>
      <c r="O151" s="118">
        <v>12</v>
      </c>
      <c r="P151" s="118" t="s">
        <v>12</v>
      </c>
      <c r="Q151" s="118" t="s">
        <v>18</v>
      </c>
      <c r="R151" s="118"/>
      <c r="S151" s="118">
        <v>159</v>
      </c>
      <c r="T151" s="129">
        <v>9</v>
      </c>
      <c r="U151" s="130">
        <v>5</v>
      </c>
      <c r="V151" s="129" t="s">
        <v>15</v>
      </c>
      <c r="W151" s="131"/>
      <c r="X151" s="118"/>
      <c r="Y151" s="129"/>
      <c r="Z151" s="131"/>
      <c r="AA151" s="114"/>
      <c r="AB151" s="114"/>
      <c r="AC151" s="114"/>
      <c r="AD151" s="114"/>
      <c r="AE151" s="114"/>
      <c r="AF151" s="129"/>
      <c r="AG151" s="131"/>
      <c r="AH151" s="118"/>
      <c r="AI151" s="129"/>
      <c r="AJ151" s="131"/>
      <c r="AK151" s="114"/>
      <c r="AL151" s="114"/>
      <c r="AM151" s="114"/>
      <c r="AN151" s="114"/>
      <c r="AO151" s="114"/>
      <c r="AP151" s="129"/>
      <c r="AQ151" s="145">
        <v>180</v>
      </c>
      <c r="AR151" s="146">
        <v>12</v>
      </c>
      <c r="AS151" s="129" t="s">
        <v>15</v>
      </c>
      <c r="AT151" s="145">
        <v>180</v>
      </c>
      <c r="AU151" s="132">
        <v>4</v>
      </c>
      <c r="AV151" s="132">
        <v>8</v>
      </c>
      <c r="AW151" s="114"/>
      <c r="AX151" s="132">
        <v>159</v>
      </c>
      <c r="AY151" s="132">
        <v>9</v>
      </c>
      <c r="AZ151" s="129">
        <v>5</v>
      </c>
      <c r="BA151" s="131"/>
      <c r="BB151" s="131"/>
      <c r="BC151" s="131"/>
      <c r="BD151" s="131"/>
      <c r="BE151" s="132">
        <v>36</v>
      </c>
      <c r="BF151" s="118"/>
      <c r="BG151" s="118" t="s">
        <v>242</v>
      </c>
      <c r="BH151" s="146">
        <v>4</v>
      </c>
      <c r="BI151" s="118"/>
    </row>
    <row r="152" spans="1:61" ht="14.25" customHeight="1" hidden="1">
      <c r="A152" s="110">
        <v>135</v>
      </c>
      <c r="B152" s="114" t="s">
        <v>11</v>
      </c>
      <c r="C152" s="297"/>
      <c r="D152" s="314"/>
      <c r="E152" s="314"/>
      <c r="F152" s="314"/>
      <c r="G152" s="312" t="s">
        <v>285</v>
      </c>
      <c r="H152" s="312"/>
      <c r="I152" s="312"/>
      <c r="J152" s="312"/>
      <c r="K152" s="312"/>
      <c r="L152" s="312"/>
      <c r="M152" s="312"/>
      <c r="N152" s="149"/>
      <c r="O152" s="150" t="s">
        <v>12</v>
      </c>
      <c r="P152" s="150"/>
      <c r="Q152" s="150" t="s">
        <v>12</v>
      </c>
      <c r="R152" s="150"/>
      <c r="S152" s="150"/>
      <c r="T152" s="149"/>
      <c r="U152" s="313"/>
      <c r="V152" s="313"/>
      <c r="W152" s="151"/>
      <c r="X152" s="150"/>
      <c r="Y152" s="149"/>
      <c r="Z152" s="151"/>
      <c r="AA152" s="152"/>
      <c r="AB152" s="152"/>
      <c r="AC152" s="150"/>
      <c r="AD152" s="150"/>
      <c r="AE152" s="150"/>
      <c r="AF152" s="149"/>
      <c r="AG152" s="151"/>
      <c r="AH152" s="150"/>
      <c r="AI152" s="149"/>
      <c r="AJ152" s="151"/>
      <c r="AK152" s="152"/>
      <c r="AL152" s="152"/>
      <c r="AM152" s="150"/>
      <c r="AN152" s="150"/>
      <c r="AO152" s="150"/>
      <c r="AP152" s="149"/>
      <c r="AQ152" s="151"/>
      <c r="AR152" s="150"/>
      <c r="AS152" s="149"/>
      <c r="AT152" s="172">
        <v>4</v>
      </c>
      <c r="AU152" s="152"/>
      <c r="AV152" s="173">
        <v>4</v>
      </c>
      <c r="AW152" s="150"/>
      <c r="AX152" s="150"/>
      <c r="AY152" s="150"/>
      <c r="AZ152" s="149"/>
      <c r="BA152" s="151"/>
      <c r="BB152" s="151"/>
      <c r="BC152" s="151"/>
      <c r="BD152" s="151"/>
      <c r="BE152" s="150"/>
      <c r="BF152" s="150"/>
      <c r="BG152" s="150"/>
      <c r="BH152" s="150"/>
      <c r="BI152" s="150"/>
    </row>
    <row r="153" spans="1:61" ht="14.25" customHeight="1" hidden="1">
      <c r="A153" s="110">
        <v>136</v>
      </c>
      <c r="B153" s="153" t="s">
        <v>13</v>
      </c>
      <c r="C153" s="297"/>
      <c r="D153" s="314"/>
      <c r="E153" s="314"/>
      <c r="F153" s="314"/>
      <c r="G153" s="315" t="s">
        <v>286</v>
      </c>
      <c r="H153" s="315"/>
      <c r="I153" s="315"/>
      <c r="J153" s="315"/>
      <c r="K153" s="315"/>
      <c r="L153" s="315"/>
      <c r="M153" s="315"/>
      <c r="N153" s="154"/>
      <c r="O153" s="155"/>
      <c r="P153" s="155"/>
      <c r="Q153" s="155"/>
      <c r="R153" s="155"/>
      <c r="S153" s="155"/>
      <c r="T153" s="154"/>
      <c r="U153" s="316"/>
      <c r="V153" s="316"/>
      <c r="W153" s="156"/>
      <c r="X153" s="155"/>
      <c r="Y153" s="154"/>
      <c r="Z153" s="156"/>
      <c r="AA153" s="157"/>
      <c r="AB153" s="157"/>
      <c r="AC153" s="157"/>
      <c r="AD153" s="155"/>
      <c r="AE153" s="157"/>
      <c r="AF153" s="154"/>
      <c r="AG153" s="156"/>
      <c r="AH153" s="155"/>
      <c r="AI153" s="154"/>
      <c r="AJ153" s="156"/>
      <c r="AK153" s="157"/>
      <c r="AL153" s="157"/>
      <c r="AM153" s="157"/>
      <c r="AN153" s="155"/>
      <c r="AO153" s="157"/>
      <c r="AP153" s="154"/>
      <c r="AQ153" s="156"/>
      <c r="AR153" s="155"/>
      <c r="AS153" s="154"/>
      <c r="AT153" s="156"/>
      <c r="AU153" s="157"/>
      <c r="AV153" s="157"/>
      <c r="AW153" s="157"/>
      <c r="AX153" s="155"/>
      <c r="AY153" s="157"/>
      <c r="AZ153" s="154"/>
      <c r="BA153" s="156"/>
      <c r="BB153" s="156"/>
      <c r="BC153" s="156"/>
      <c r="BD153" s="156"/>
      <c r="BE153" s="155"/>
      <c r="BF153" s="155"/>
      <c r="BG153" s="155"/>
      <c r="BH153" s="155"/>
      <c r="BI153" s="155"/>
    </row>
    <row r="154" spans="1:61" ht="15.75" customHeight="1">
      <c r="A154" s="126">
        <v>137</v>
      </c>
      <c r="B154" s="114" t="s">
        <v>10</v>
      </c>
      <c r="C154" s="330" t="s">
        <v>152</v>
      </c>
      <c r="D154" s="298" t="s">
        <v>153</v>
      </c>
      <c r="E154" s="298"/>
      <c r="F154" s="298"/>
      <c r="G154" s="128" t="s">
        <v>10</v>
      </c>
      <c r="H154" s="115"/>
      <c r="I154" s="115"/>
      <c r="J154" s="115"/>
      <c r="K154" s="115"/>
      <c r="L154" s="115"/>
      <c r="M154" s="129">
        <v>144</v>
      </c>
      <c r="N154" s="129">
        <v>144</v>
      </c>
      <c r="O154" s="118">
        <v>10</v>
      </c>
      <c r="P154" s="118" t="s">
        <v>12</v>
      </c>
      <c r="Q154" s="118" t="s">
        <v>17</v>
      </c>
      <c r="R154" s="118"/>
      <c r="S154" s="118">
        <v>125</v>
      </c>
      <c r="T154" s="129">
        <v>9</v>
      </c>
      <c r="U154" s="130">
        <v>4</v>
      </c>
      <c r="V154" s="129" t="s">
        <v>12</v>
      </c>
      <c r="W154" s="145">
        <v>144</v>
      </c>
      <c r="X154" s="146">
        <v>10</v>
      </c>
      <c r="Y154" s="129" t="s">
        <v>12</v>
      </c>
      <c r="Z154" s="145">
        <v>144</v>
      </c>
      <c r="AA154" s="132">
        <v>4</v>
      </c>
      <c r="AB154" s="132">
        <v>6</v>
      </c>
      <c r="AC154" s="114"/>
      <c r="AD154" s="132">
        <v>125</v>
      </c>
      <c r="AE154" s="132">
        <v>9</v>
      </c>
      <c r="AF154" s="129">
        <v>4</v>
      </c>
      <c r="AG154" s="131"/>
      <c r="AH154" s="118"/>
      <c r="AI154" s="129"/>
      <c r="AJ154" s="131"/>
      <c r="AK154" s="114"/>
      <c r="AL154" s="114"/>
      <c r="AM154" s="114"/>
      <c r="AN154" s="114"/>
      <c r="AO154" s="114"/>
      <c r="AP154" s="129"/>
      <c r="AQ154" s="131"/>
      <c r="AR154" s="118"/>
      <c r="AS154" s="129"/>
      <c r="AT154" s="131"/>
      <c r="AU154" s="114"/>
      <c r="AV154" s="114"/>
      <c r="AW154" s="114"/>
      <c r="AX154" s="114"/>
      <c r="AY154" s="114"/>
      <c r="AZ154" s="129"/>
      <c r="BA154" s="131"/>
      <c r="BB154" s="131"/>
      <c r="BC154" s="131"/>
      <c r="BD154" s="131"/>
      <c r="BE154" s="132">
        <v>36</v>
      </c>
      <c r="BF154" s="118"/>
      <c r="BG154" s="118" t="s">
        <v>240</v>
      </c>
      <c r="BH154" s="118"/>
      <c r="BI154" s="118"/>
    </row>
    <row r="155" spans="1:61" ht="14.25" customHeight="1" hidden="1">
      <c r="A155" s="110">
        <v>138</v>
      </c>
      <c r="B155" s="114" t="s">
        <v>11</v>
      </c>
      <c r="C155" s="297"/>
      <c r="D155" s="314"/>
      <c r="E155" s="314"/>
      <c r="F155" s="314"/>
      <c r="G155" s="312" t="s">
        <v>285</v>
      </c>
      <c r="H155" s="312"/>
      <c r="I155" s="312"/>
      <c r="J155" s="312"/>
      <c r="K155" s="312"/>
      <c r="L155" s="312"/>
      <c r="M155" s="312"/>
      <c r="N155" s="149"/>
      <c r="O155" s="150"/>
      <c r="P155" s="150"/>
      <c r="Q155" s="150"/>
      <c r="R155" s="150"/>
      <c r="S155" s="150"/>
      <c r="T155" s="149"/>
      <c r="U155" s="313"/>
      <c r="V155" s="313"/>
      <c r="W155" s="151"/>
      <c r="X155" s="150"/>
      <c r="Y155" s="149"/>
      <c r="Z155" s="151"/>
      <c r="AA155" s="152"/>
      <c r="AB155" s="152"/>
      <c r="AC155" s="150"/>
      <c r="AD155" s="150"/>
      <c r="AE155" s="150"/>
      <c r="AF155" s="149"/>
      <c r="AG155" s="151"/>
      <c r="AH155" s="150"/>
      <c r="AI155" s="149"/>
      <c r="AJ155" s="151"/>
      <c r="AK155" s="152"/>
      <c r="AL155" s="152"/>
      <c r="AM155" s="150"/>
      <c r="AN155" s="150"/>
      <c r="AO155" s="150"/>
      <c r="AP155" s="149"/>
      <c r="AQ155" s="151"/>
      <c r="AR155" s="150"/>
      <c r="AS155" s="149"/>
      <c r="AT155" s="151"/>
      <c r="AU155" s="152"/>
      <c r="AV155" s="152"/>
      <c r="AW155" s="150"/>
      <c r="AX155" s="150"/>
      <c r="AY155" s="150"/>
      <c r="AZ155" s="149"/>
      <c r="BA155" s="151"/>
      <c r="BB155" s="151"/>
      <c r="BC155" s="151"/>
      <c r="BD155" s="151"/>
      <c r="BE155" s="150"/>
      <c r="BF155" s="150"/>
      <c r="BG155" s="150"/>
      <c r="BH155" s="150"/>
      <c r="BI155" s="150"/>
    </row>
    <row r="156" spans="1:61" ht="14.25" customHeight="1" hidden="1">
      <c r="A156" s="110">
        <v>139</v>
      </c>
      <c r="B156" s="153" t="s">
        <v>13</v>
      </c>
      <c r="C156" s="297"/>
      <c r="D156" s="314"/>
      <c r="E156" s="314"/>
      <c r="F156" s="314"/>
      <c r="G156" s="315" t="s">
        <v>286</v>
      </c>
      <c r="H156" s="315"/>
      <c r="I156" s="315"/>
      <c r="J156" s="315"/>
      <c r="K156" s="315"/>
      <c r="L156" s="315"/>
      <c r="M156" s="315"/>
      <c r="N156" s="154"/>
      <c r="O156" s="155"/>
      <c r="P156" s="155"/>
      <c r="Q156" s="155"/>
      <c r="R156" s="155"/>
      <c r="S156" s="155"/>
      <c r="T156" s="154"/>
      <c r="U156" s="316"/>
      <c r="V156" s="316"/>
      <c r="W156" s="156"/>
      <c r="X156" s="155"/>
      <c r="Y156" s="154"/>
      <c r="Z156" s="156"/>
      <c r="AA156" s="157"/>
      <c r="AB156" s="157"/>
      <c r="AC156" s="157"/>
      <c r="AD156" s="155"/>
      <c r="AE156" s="157"/>
      <c r="AF156" s="154"/>
      <c r="AG156" s="156"/>
      <c r="AH156" s="155"/>
      <c r="AI156" s="154"/>
      <c r="AJ156" s="156"/>
      <c r="AK156" s="157"/>
      <c r="AL156" s="157"/>
      <c r="AM156" s="157"/>
      <c r="AN156" s="155"/>
      <c r="AO156" s="157"/>
      <c r="AP156" s="154"/>
      <c r="AQ156" s="156"/>
      <c r="AR156" s="155"/>
      <c r="AS156" s="154"/>
      <c r="AT156" s="156"/>
      <c r="AU156" s="157"/>
      <c r="AV156" s="157"/>
      <c r="AW156" s="157"/>
      <c r="AX156" s="155"/>
      <c r="AY156" s="157"/>
      <c r="AZ156" s="154"/>
      <c r="BA156" s="156"/>
      <c r="BB156" s="156"/>
      <c r="BC156" s="156"/>
      <c r="BD156" s="156"/>
      <c r="BE156" s="155"/>
      <c r="BF156" s="155"/>
      <c r="BG156" s="155"/>
      <c r="BH156" s="155"/>
      <c r="BI156" s="155"/>
    </row>
    <row r="157" spans="1:61" ht="23.25" customHeight="1">
      <c r="A157" s="126">
        <v>140</v>
      </c>
      <c r="B157" s="114" t="s">
        <v>10</v>
      </c>
      <c r="C157" s="330" t="s">
        <v>154</v>
      </c>
      <c r="D157" s="298" t="s">
        <v>155</v>
      </c>
      <c r="E157" s="298"/>
      <c r="F157" s="298"/>
      <c r="G157" s="128" t="s">
        <v>11</v>
      </c>
      <c r="H157" s="115" t="s">
        <v>11</v>
      </c>
      <c r="I157" s="115"/>
      <c r="J157" s="115"/>
      <c r="K157" s="115"/>
      <c r="L157" s="115"/>
      <c r="M157" s="129">
        <v>252</v>
      </c>
      <c r="N157" s="129">
        <v>252</v>
      </c>
      <c r="O157" s="118">
        <v>24</v>
      </c>
      <c r="P157" s="118" t="s">
        <v>18</v>
      </c>
      <c r="Q157" s="118" t="s">
        <v>25</v>
      </c>
      <c r="R157" s="118"/>
      <c r="S157" s="118">
        <v>215</v>
      </c>
      <c r="T157" s="129">
        <v>13</v>
      </c>
      <c r="U157" s="130">
        <v>7</v>
      </c>
      <c r="V157" s="129" t="s">
        <v>16</v>
      </c>
      <c r="W157" s="131"/>
      <c r="X157" s="118"/>
      <c r="Y157" s="129"/>
      <c r="Z157" s="131"/>
      <c r="AA157" s="114"/>
      <c r="AB157" s="114"/>
      <c r="AC157" s="114"/>
      <c r="AD157" s="114"/>
      <c r="AE157" s="114"/>
      <c r="AF157" s="129"/>
      <c r="AG157" s="145">
        <v>252</v>
      </c>
      <c r="AH157" s="146">
        <v>24</v>
      </c>
      <c r="AI157" s="129" t="s">
        <v>16</v>
      </c>
      <c r="AJ157" s="145">
        <v>252</v>
      </c>
      <c r="AK157" s="132">
        <v>8</v>
      </c>
      <c r="AL157" s="132">
        <v>16</v>
      </c>
      <c r="AM157" s="114"/>
      <c r="AN157" s="132">
        <v>215</v>
      </c>
      <c r="AO157" s="132">
        <v>13</v>
      </c>
      <c r="AP157" s="129">
        <v>7</v>
      </c>
      <c r="AQ157" s="131"/>
      <c r="AR157" s="118"/>
      <c r="AS157" s="129"/>
      <c r="AT157" s="131"/>
      <c r="AU157" s="114"/>
      <c r="AV157" s="114"/>
      <c r="AW157" s="114"/>
      <c r="AX157" s="114"/>
      <c r="AY157" s="114"/>
      <c r="AZ157" s="129"/>
      <c r="BA157" s="131"/>
      <c r="BB157" s="131"/>
      <c r="BC157" s="131"/>
      <c r="BD157" s="131"/>
      <c r="BE157" s="132">
        <v>36</v>
      </c>
      <c r="BF157" s="118"/>
      <c r="BG157" s="118" t="s">
        <v>242</v>
      </c>
      <c r="BH157" s="118"/>
      <c r="BI157" s="118"/>
    </row>
    <row r="158" spans="1:61" ht="14.25" customHeight="1" hidden="1">
      <c r="A158" s="110">
        <v>141</v>
      </c>
      <c r="B158" s="114" t="s">
        <v>11</v>
      </c>
      <c r="C158" s="297"/>
      <c r="D158" s="314"/>
      <c r="E158" s="314"/>
      <c r="F158" s="314"/>
      <c r="G158" s="312" t="s">
        <v>285</v>
      </c>
      <c r="H158" s="312"/>
      <c r="I158" s="312"/>
      <c r="J158" s="312"/>
      <c r="K158" s="312"/>
      <c r="L158" s="312"/>
      <c r="M158" s="312"/>
      <c r="N158" s="149"/>
      <c r="O158" s="150"/>
      <c r="P158" s="150"/>
      <c r="Q158" s="150"/>
      <c r="R158" s="150"/>
      <c r="S158" s="150"/>
      <c r="T158" s="149"/>
      <c r="U158" s="313"/>
      <c r="V158" s="313"/>
      <c r="W158" s="151"/>
      <c r="X158" s="150"/>
      <c r="Y158" s="149"/>
      <c r="Z158" s="151"/>
      <c r="AA158" s="152"/>
      <c r="AB158" s="152"/>
      <c r="AC158" s="150"/>
      <c r="AD158" s="150"/>
      <c r="AE158" s="150"/>
      <c r="AF158" s="149"/>
      <c r="AG158" s="151"/>
      <c r="AH158" s="150"/>
      <c r="AI158" s="149"/>
      <c r="AJ158" s="151"/>
      <c r="AK158" s="152"/>
      <c r="AL158" s="152"/>
      <c r="AM158" s="150"/>
      <c r="AN158" s="150"/>
      <c r="AO158" s="150"/>
      <c r="AP158" s="149"/>
      <c r="AQ158" s="151"/>
      <c r="AR158" s="150"/>
      <c r="AS158" s="149"/>
      <c r="AT158" s="151"/>
      <c r="AU158" s="152"/>
      <c r="AV158" s="152"/>
      <c r="AW158" s="150"/>
      <c r="AX158" s="150"/>
      <c r="AY158" s="150"/>
      <c r="AZ158" s="149"/>
      <c r="BA158" s="151"/>
      <c r="BB158" s="151"/>
      <c r="BC158" s="151"/>
      <c r="BD158" s="151"/>
      <c r="BE158" s="150"/>
      <c r="BF158" s="150"/>
      <c r="BG158" s="150"/>
      <c r="BH158" s="150"/>
      <c r="BI158" s="150"/>
    </row>
    <row r="159" spans="1:61" ht="14.25" customHeight="1" hidden="1">
      <c r="A159" s="110">
        <v>142</v>
      </c>
      <c r="B159" s="153" t="s">
        <v>13</v>
      </c>
      <c r="C159" s="297"/>
      <c r="D159" s="314"/>
      <c r="E159" s="314"/>
      <c r="F159" s="314"/>
      <c r="G159" s="315" t="s">
        <v>286</v>
      </c>
      <c r="H159" s="315"/>
      <c r="I159" s="315"/>
      <c r="J159" s="315"/>
      <c r="K159" s="315"/>
      <c r="L159" s="315"/>
      <c r="M159" s="315"/>
      <c r="N159" s="154"/>
      <c r="O159" s="155"/>
      <c r="P159" s="155"/>
      <c r="Q159" s="155"/>
      <c r="R159" s="155"/>
      <c r="S159" s="155"/>
      <c r="T159" s="154"/>
      <c r="U159" s="316"/>
      <c r="V159" s="316"/>
      <c r="W159" s="156"/>
      <c r="X159" s="155"/>
      <c r="Y159" s="154"/>
      <c r="Z159" s="156"/>
      <c r="AA159" s="157"/>
      <c r="AB159" s="157"/>
      <c r="AC159" s="157"/>
      <c r="AD159" s="155"/>
      <c r="AE159" s="157"/>
      <c r="AF159" s="154"/>
      <c r="AG159" s="156"/>
      <c r="AH159" s="155"/>
      <c r="AI159" s="154"/>
      <c r="AJ159" s="156"/>
      <c r="AK159" s="157"/>
      <c r="AL159" s="157"/>
      <c r="AM159" s="157"/>
      <c r="AN159" s="155"/>
      <c r="AO159" s="157"/>
      <c r="AP159" s="154"/>
      <c r="AQ159" s="156"/>
      <c r="AR159" s="155"/>
      <c r="AS159" s="154"/>
      <c r="AT159" s="156"/>
      <c r="AU159" s="157"/>
      <c r="AV159" s="157"/>
      <c r="AW159" s="157"/>
      <c r="AX159" s="155"/>
      <c r="AY159" s="157"/>
      <c r="AZ159" s="154"/>
      <c r="BA159" s="156"/>
      <c r="BB159" s="156"/>
      <c r="BC159" s="156"/>
      <c r="BD159" s="156"/>
      <c r="BE159" s="155"/>
      <c r="BF159" s="155"/>
      <c r="BG159" s="155"/>
      <c r="BH159" s="155"/>
      <c r="BI159" s="155"/>
    </row>
    <row r="160" spans="1:61" ht="14.25" customHeight="1" hidden="1">
      <c r="A160" s="110">
        <v>126</v>
      </c>
      <c r="B160" s="114" t="s">
        <v>11</v>
      </c>
      <c r="C160" s="297"/>
      <c r="D160" s="314"/>
      <c r="E160" s="314"/>
      <c r="F160" s="314"/>
      <c r="G160" s="312" t="s">
        <v>285</v>
      </c>
      <c r="H160" s="312"/>
      <c r="I160" s="312"/>
      <c r="J160" s="312"/>
      <c r="K160" s="312"/>
      <c r="L160" s="312"/>
      <c r="M160" s="312"/>
      <c r="N160" s="149"/>
      <c r="O160" s="150" t="s">
        <v>12</v>
      </c>
      <c r="P160" s="150"/>
      <c r="Q160" s="150" t="s">
        <v>12</v>
      </c>
      <c r="R160" s="150"/>
      <c r="S160" s="150"/>
      <c r="T160" s="149"/>
      <c r="U160" s="313"/>
      <c r="V160" s="313"/>
      <c r="W160" s="151"/>
      <c r="X160" s="150"/>
      <c r="Y160" s="149"/>
      <c r="Z160" s="151"/>
      <c r="AA160" s="152"/>
      <c r="AB160" s="152"/>
      <c r="AC160" s="150"/>
      <c r="AD160" s="150"/>
      <c r="AE160" s="150"/>
      <c r="AF160" s="149"/>
      <c r="AG160" s="151"/>
      <c r="AH160" s="150"/>
      <c r="AI160" s="149"/>
      <c r="AJ160" s="172">
        <v>4</v>
      </c>
      <c r="AK160" s="152"/>
      <c r="AL160" s="173">
        <v>4</v>
      </c>
      <c r="AM160" s="150"/>
      <c r="AN160" s="150"/>
      <c r="AO160" s="150"/>
      <c r="AP160" s="149"/>
      <c r="AQ160" s="151"/>
      <c r="AR160" s="150"/>
      <c r="AS160" s="149"/>
      <c r="AT160" s="151"/>
      <c r="AU160" s="152"/>
      <c r="AV160" s="152"/>
      <c r="AW160" s="150"/>
      <c r="AX160" s="150"/>
      <c r="AY160" s="150"/>
      <c r="AZ160" s="149"/>
      <c r="BA160" s="151"/>
      <c r="BB160" s="151"/>
      <c r="BC160" s="151"/>
      <c r="BD160" s="151"/>
      <c r="BE160" s="150"/>
      <c r="BF160" s="150"/>
      <c r="BG160" s="150"/>
      <c r="BH160" s="150"/>
      <c r="BI160" s="150"/>
    </row>
    <row r="161" spans="1:61" ht="14.25" customHeight="1" hidden="1">
      <c r="A161" s="110">
        <v>127</v>
      </c>
      <c r="B161" s="153" t="s">
        <v>13</v>
      </c>
      <c r="C161" s="297"/>
      <c r="D161" s="314"/>
      <c r="E161" s="314"/>
      <c r="F161" s="314"/>
      <c r="G161" s="315" t="s">
        <v>286</v>
      </c>
      <c r="H161" s="315"/>
      <c r="I161" s="315"/>
      <c r="J161" s="315"/>
      <c r="K161" s="315"/>
      <c r="L161" s="315"/>
      <c r="M161" s="315"/>
      <c r="N161" s="154"/>
      <c r="O161" s="155"/>
      <c r="P161" s="155"/>
      <c r="Q161" s="155"/>
      <c r="R161" s="155"/>
      <c r="S161" s="155"/>
      <c r="T161" s="154"/>
      <c r="U161" s="316"/>
      <c r="V161" s="316"/>
      <c r="W161" s="156"/>
      <c r="X161" s="155"/>
      <c r="Y161" s="154"/>
      <c r="Z161" s="156"/>
      <c r="AA161" s="157"/>
      <c r="AB161" s="157"/>
      <c r="AC161" s="157"/>
      <c r="AD161" s="155"/>
      <c r="AE161" s="157"/>
      <c r="AF161" s="154"/>
      <c r="AG161" s="156"/>
      <c r="AH161" s="155"/>
      <c r="AI161" s="154"/>
      <c r="AJ161" s="156"/>
      <c r="AK161" s="157"/>
      <c r="AL161" s="157"/>
      <c r="AM161" s="157"/>
      <c r="AN161" s="155"/>
      <c r="AO161" s="157"/>
      <c r="AP161" s="154"/>
      <c r="AQ161" s="156"/>
      <c r="AR161" s="155"/>
      <c r="AS161" s="154"/>
      <c r="AT161" s="156"/>
      <c r="AU161" s="157"/>
      <c r="AV161" s="157"/>
      <c r="AW161" s="157"/>
      <c r="AX161" s="155"/>
      <c r="AY161" s="157"/>
      <c r="AZ161" s="154"/>
      <c r="BA161" s="156"/>
      <c r="BB161" s="156"/>
      <c r="BC161" s="156"/>
      <c r="BD161" s="156"/>
      <c r="BE161" s="155"/>
      <c r="BF161" s="155"/>
      <c r="BG161" s="155"/>
      <c r="BH161" s="155"/>
      <c r="BI161" s="155"/>
    </row>
    <row r="162" spans="1:61" ht="13.5" customHeight="1">
      <c r="A162" s="159">
        <v>143</v>
      </c>
      <c r="B162" s="159"/>
      <c r="C162" s="159" t="s">
        <v>189</v>
      </c>
      <c r="D162" s="317"/>
      <c r="E162" s="317"/>
      <c r="F162" s="317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</row>
    <row r="163" spans="1:61" ht="3.75" customHeight="1" thickBot="1">
      <c r="A163" s="110">
        <v>144</v>
      </c>
      <c r="B163" s="116"/>
      <c r="C163" s="116"/>
      <c r="D163" s="11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</row>
    <row r="164" spans="1:61" ht="13.5" customHeight="1" thickBot="1">
      <c r="A164" s="110">
        <v>145</v>
      </c>
      <c r="B164" s="120"/>
      <c r="C164" s="120" t="s">
        <v>252</v>
      </c>
      <c r="D164" s="319" t="s">
        <v>253</v>
      </c>
      <c r="E164" s="319"/>
      <c r="F164" s="319"/>
      <c r="G164" s="121" t="s">
        <v>13</v>
      </c>
      <c r="H164" s="120" t="s">
        <v>11</v>
      </c>
      <c r="I164" s="120"/>
      <c r="J164" s="120"/>
      <c r="K164" s="120"/>
      <c r="L164" s="120"/>
      <c r="M164" s="121">
        <f aca="true" t="shared" si="22" ref="M164:U164">SUM(M167,M174,M181,M188,M195)</f>
        <v>684</v>
      </c>
      <c r="N164" s="120">
        <f t="shared" si="22"/>
        <v>684</v>
      </c>
      <c r="O164" s="121">
        <f t="shared" si="22"/>
        <v>58</v>
      </c>
      <c r="P164" s="120">
        <f t="shared" si="22"/>
        <v>0</v>
      </c>
      <c r="Q164" s="120">
        <f t="shared" si="22"/>
        <v>0</v>
      </c>
      <c r="R164" s="120">
        <f t="shared" si="22"/>
        <v>0</v>
      </c>
      <c r="S164" s="121">
        <f t="shared" si="22"/>
        <v>591</v>
      </c>
      <c r="T164" s="121">
        <f t="shared" si="22"/>
        <v>35</v>
      </c>
      <c r="U164" s="121">
        <f t="shared" si="22"/>
        <v>19</v>
      </c>
      <c r="V164" s="122" t="s">
        <v>28</v>
      </c>
      <c r="W164" s="121"/>
      <c r="X164" s="120"/>
      <c r="Y164" s="122"/>
      <c r="Z164" s="121"/>
      <c r="AA164" s="120"/>
      <c r="AB164" s="120"/>
      <c r="AC164" s="120"/>
      <c r="AD164" s="120"/>
      <c r="AE164" s="120"/>
      <c r="AF164" s="122"/>
      <c r="AG164" s="121"/>
      <c r="AH164" s="120"/>
      <c r="AI164" s="122"/>
      <c r="AJ164" s="121"/>
      <c r="AK164" s="120"/>
      <c r="AL164" s="120"/>
      <c r="AM164" s="120"/>
      <c r="AN164" s="120"/>
      <c r="AO164" s="120"/>
      <c r="AP164" s="122"/>
      <c r="AQ164" s="123">
        <v>684</v>
      </c>
      <c r="AR164" s="124">
        <v>58</v>
      </c>
      <c r="AS164" s="122" t="s">
        <v>28</v>
      </c>
      <c r="AT164" s="123">
        <v>684</v>
      </c>
      <c r="AU164" s="121">
        <f aca="true" t="shared" si="23" ref="AU164:AZ164">SUM(AU167,AU174,AU181,AU188,AU195)</f>
        <v>20</v>
      </c>
      <c r="AV164" s="121">
        <f t="shared" si="23"/>
        <v>38</v>
      </c>
      <c r="AW164" s="121">
        <f t="shared" si="23"/>
        <v>0</v>
      </c>
      <c r="AX164" s="121">
        <f t="shared" si="23"/>
        <v>591</v>
      </c>
      <c r="AY164" s="121">
        <f t="shared" si="23"/>
        <v>35</v>
      </c>
      <c r="AZ164" s="121">
        <f t="shared" si="23"/>
        <v>19</v>
      </c>
      <c r="BA164" s="121"/>
      <c r="BB164" s="121"/>
      <c r="BC164" s="121"/>
      <c r="BD164" s="121"/>
      <c r="BE164" s="121" t="s">
        <v>230</v>
      </c>
      <c r="BF164" s="120"/>
      <c r="BG164" s="120" t="s">
        <v>254</v>
      </c>
      <c r="BH164" s="124">
        <v>14</v>
      </c>
      <c r="BI164" s="122"/>
    </row>
    <row r="165" spans="1:61" ht="3.75" customHeight="1" thickBot="1">
      <c r="A165" s="110">
        <v>146</v>
      </c>
      <c r="B165" s="116"/>
      <c r="C165" s="116"/>
      <c r="D165" s="11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</row>
    <row r="166" spans="1:61" ht="13.5" customHeight="1" thickBot="1">
      <c r="A166" s="116">
        <v>151</v>
      </c>
      <c r="B166" s="174"/>
      <c r="C166" s="174" t="s">
        <v>255</v>
      </c>
      <c r="D166" s="327"/>
      <c r="E166" s="327"/>
      <c r="F166" s="327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</row>
    <row r="167" spans="1:61" ht="14.25" customHeight="1">
      <c r="A167" s="126">
        <v>152</v>
      </c>
      <c r="B167" s="164" t="s">
        <v>10</v>
      </c>
      <c r="C167" s="328" t="s">
        <v>10</v>
      </c>
      <c r="D167" s="329" t="s">
        <v>157</v>
      </c>
      <c r="E167" s="329"/>
      <c r="F167" s="329"/>
      <c r="G167" s="165"/>
      <c r="H167" s="166" t="s">
        <v>13</v>
      </c>
      <c r="I167" s="166"/>
      <c r="J167" s="166"/>
      <c r="K167" s="166"/>
      <c r="L167" s="166"/>
      <c r="M167" s="167">
        <v>108</v>
      </c>
      <c r="N167" s="167">
        <v>108</v>
      </c>
      <c r="O167" s="168">
        <v>10</v>
      </c>
      <c r="P167" s="168" t="s">
        <v>12</v>
      </c>
      <c r="Q167" s="168" t="s">
        <v>17</v>
      </c>
      <c r="R167" s="168"/>
      <c r="S167" s="168">
        <v>94</v>
      </c>
      <c r="T167" s="167">
        <v>4</v>
      </c>
      <c r="U167" s="169">
        <v>3</v>
      </c>
      <c r="V167" s="167" t="s">
        <v>13</v>
      </c>
      <c r="W167" s="170"/>
      <c r="X167" s="168"/>
      <c r="Y167" s="167"/>
      <c r="Z167" s="170"/>
      <c r="AA167" s="164"/>
      <c r="AB167" s="164"/>
      <c r="AC167" s="164"/>
      <c r="AD167" s="164"/>
      <c r="AE167" s="164"/>
      <c r="AF167" s="167"/>
      <c r="AG167" s="170"/>
      <c r="AH167" s="168"/>
      <c r="AI167" s="167"/>
      <c r="AJ167" s="170"/>
      <c r="AK167" s="164"/>
      <c r="AL167" s="164"/>
      <c r="AM167" s="164"/>
      <c r="AN167" s="164"/>
      <c r="AO167" s="164"/>
      <c r="AP167" s="167"/>
      <c r="AQ167" s="175">
        <v>108</v>
      </c>
      <c r="AR167" s="176">
        <v>10</v>
      </c>
      <c r="AS167" s="167" t="s">
        <v>13</v>
      </c>
      <c r="AT167" s="175">
        <v>108</v>
      </c>
      <c r="AU167" s="171">
        <v>4</v>
      </c>
      <c r="AV167" s="171">
        <v>6</v>
      </c>
      <c r="AW167" s="164"/>
      <c r="AX167" s="171">
        <v>94</v>
      </c>
      <c r="AY167" s="171">
        <v>4</v>
      </c>
      <c r="AZ167" s="167">
        <v>3</v>
      </c>
      <c r="BA167" s="170"/>
      <c r="BB167" s="170"/>
      <c r="BC167" s="170"/>
      <c r="BD167" s="170"/>
      <c r="BE167" s="132">
        <v>36</v>
      </c>
      <c r="BF167" s="118"/>
      <c r="BG167" s="118" t="s">
        <v>240</v>
      </c>
      <c r="BH167" s="146">
        <v>4</v>
      </c>
      <c r="BI167" s="118"/>
    </row>
    <row r="168" spans="1:61" ht="14.25" customHeight="1" hidden="1">
      <c r="A168" s="110">
        <v>153</v>
      </c>
      <c r="B168" s="114" t="s">
        <v>11</v>
      </c>
      <c r="C168" s="328"/>
      <c r="D168" s="314"/>
      <c r="E168" s="314"/>
      <c r="F168" s="314"/>
      <c r="G168" s="312" t="s">
        <v>285</v>
      </c>
      <c r="H168" s="312"/>
      <c r="I168" s="312"/>
      <c r="J168" s="312"/>
      <c r="K168" s="312"/>
      <c r="L168" s="312"/>
      <c r="M168" s="312"/>
      <c r="N168" s="149"/>
      <c r="O168" s="150" t="s">
        <v>12</v>
      </c>
      <c r="P168" s="150"/>
      <c r="Q168" s="150" t="s">
        <v>12</v>
      </c>
      <c r="R168" s="150"/>
      <c r="S168" s="150"/>
      <c r="T168" s="149"/>
      <c r="U168" s="313"/>
      <c r="V168" s="313"/>
      <c r="W168" s="151"/>
      <c r="X168" s="150"/>
      <c r="Y168" s="149"/>
      <c r="Z168" s="151"/>
      <c r="AA168" s="152"/>
      <c r="AB168" s="152"/>
      <c r="AC168" s="150"/>
      <c r="AD168" s="150"/>
      <c r="AE168" s="150"/>
      <c r="AF168" s="149"/>
      <c r="AG168" s="151"/>
      <c r="AH168" s="150"/>
      <c r="AI168" s="149"/>
      <c r="AJ168" s="151"/>
      <c r="AK168" s="152"/>
      <c r="AL168" s="152"/>
      <c r="AM168" s="150"/>
      <c r="AN168" s="150"/>
      <c r="AO168" s="150"/>
      <c r="AP168" s="149"/>
      <c r="AQ168" s="151"/>
      <c r="AR168" s="150"/>
      <c r="AS168" s="149"/>
      <c r="AT168" s="172">
        <v>4</v>
      </c>
      <c r="AU168" s="152"/>
      <c r="AV168" s="173">
        <v>4</v>
      </c>
      <c r="AW168" s="150"/>
      <c r="AX168" s="150"/>
      <c r="AY168" s="150"/>
      <c r="AZ168" s="149"/>
      <c r="BA168" s="151"/>
      <c r="BB168" s="151"/>
      <c r="BC168" s="151"/>
      <c r="BD168" s="151"/>
      <c r="BE168" s="150"/>
      <c r="BF168" s="150"/>
      <c r="BG168" s="150"/>
      <c r="BH168" s="150"/>
      <c r="BI168" s="150"/>
    </row>
    <row r="169" spans="1:61" ht="14.25" customHeight="1" hidden="1">
      <c r="A169" s="110">
        <v>154</v>
      </c>
      <c r="B169" s="153" t="s">
        <v>13</v>
      </c>
      <c r="C169" s="328"/>
      <c r="D169" s="314"/>
      <c r="E169" s="314"/>
      <c r="F169" s="314"/>
      <c r="G169" s="315" t="s">
        <v>286</v>
      </c>
      <c r="H169" s="315"/>
      <c r="I169" s="315"/>
      <c r="J169" s="315"/>
      <c r="K169" s="315"/>
      <c r="L169" s="315"/>
      <c r="M169" s="315"/>
      <c r="N169" s="154"/>
      <c r="O169" s="155"/>
      <c r="P169" s="155"/>
      <c r="Q169" s="155"/>
      <c r="R169" s="155"/>
      <c r="S169" s="155"/>
      <c r="T169" s="154"/>
      <c r="U169" s="316"/>
      <c r="V169" s="316"/>
      <c r="W169" s="156"/>
      <c r="X169" s="155"/>
      <c r="Y169" s="154"/>
      <c r="Z169" s="156"/>
      <c r="AA169" s="157"/>
      <c r="AB169" s="157"/>
      <c r="AC169" s="157"/>
      <c r="AD169" s="155"/>
      <c r="AE169" s="157"/>
      <c r="AF169" s="154"/>
      <c r="AG169" s="156"/>
      <c r="AH169" s="155"/>
      <c r="AI169" s="154"/>
      <c r="AJ169" s="156"/>
      <c r="AK169" s="157"/>
      <c r="AL169" s="157"/>
      <c r="AM169" s="157"/>
      <c r="AN169" s="155"/>
      <c r="AO169" s="157"/>
      <c r="AP169" s="154"/>
      <c r="AQ169" s="156"/>
      <c r="AR169" s="155"/>
      <c r="AS169" s="154"/>
      <c r="AT169" s="156"/>
      <c r="AU169" s="157"/>
      <c r="AV169" s="157"/>
      <c r="AW169" s="157"/>
      <c r="AX169" s="155"/>
      <c r="AY169" s="157"/>
      <c r="AZ169" s="154"/>
      <c r="BA169" s="156"/>
      <c r="BB169" s="156"/>
      <c r="BC169" s="156"/>
      <c r="BD169" s="156"/>
      <c r="BE169" s="155"/>
      <c r="BF169" s="155"/>
      <c r="BG169" s="155"/>
      <c r="BH169" s="155"/>
      <c r="BI169" s="155"/>
    </row>
    <row r="170" spans="1:61" ht="13.5" customHeight="1">
      <c r="A170" s="126">
        <v>155</v>
      </c>
      <c r="B170" s="114" t="s">
        <v>10</v>
      </c>
      <c r="C170" s="118" t="s">
        <v>11</v>
      </c>
      <c r="D170" s="298" t="s">
        <v>158</v>
      </c>
      <c r="E170" s="298"/>
      <c r="F170" s="298"/>
      <c r="G170" s="177"/>
      <c r="H170" s="178" t="s">
        <v>13</v>
      </c>
      <c r="I170" s="178"/>
      <c r="J170" s="178"/>
      <c r="K170" s="178"/>
      <c r="L170" s="178"/>
      <c r="M170" s="131" t="s">
        <v>209</v>
      </c>
      <c r="N170" s="129" t="s">
        <v>209</v>
      </c>
      <c r="O170" s="118" t="s">
        <v>20</v>
      </c>
      <c r="P170" s="118" t="s">
        <v>12</v>
      </c>
      <c r="Q170" s="118" t="s">
        <v>17</v>
      </c>
      <c r="R170" s="118"/>
      <c r="S170" s="118" t="s">
        <v>289</v>
      </c>
      <c r="T170" s="129" t="s">
        <v>12</v>
      </c>
      <c r="U170" s="131" t="s">
        <v>13</v>
      </c>
      <c r="V170" s="129" t="s">
        <v>13</v>
      </c>
      <c r="W170" s="131"/>
      <c r="X170" s="118"/>
      <c r="Y170" s="129"/>
      <c r="Z170" s="131"/>
      <c r="AA170" s="118"/>
      <c r="AB170" s="118"/>
      <c r="AC170" s="118"/>
      <c r="AD170" s="118"/>
      <c r="AE170" s="118"/>
      <c r="AF170" s="129"/>
      <c r="AG170" s="131"/>
      <c r="AH170" s="118"/>
      <c r="AI170" s="129"/>
      <c r="AJ170" s="131"/>
      <c r="AK170" s="118"/>
      <c r="AL170" s="118"/>
      <c r="AM170" s="118"/>
      <c r="AN170" s="118"/>
      <c r="AO170" s="118"/>
      <c r="AP170" s="129"/>
      <c r="AQ170" s="145">
        <v>108</v>
      </c>
      <c r="AR170" s="146">
        <v>10</v>
      </c>
      <c r="AS170" s="129" t="s">
        <v>13</v>
      </c>
      <c r="AT170" s="145">
        <v>108</v>
      </c>
      <c r="AU170" s="146">
        <v>4</v>
      </c>
      <c r="AV170" s="146">
        <v>6</v>
      </c>
      <c r="AW170" s="118"/>
      <c r="AX170" s="146">
        <v>94</v>
      </c>
      <c r="AY170" s="146">
        <v>4</v>
      </c>
      <c r="AZ170" s="129" t="s">
        <v>13</v>
      </c>
      <c r="BA170" s="131"/>
      <c r="BB170" s="131"/>
      <c r="BC170" s="131"/>
      <c r="BD170" s="131"/>
      <c r="BE170" s="146">
        <v>36</v>
      </c>
      <c r="BF170" s="118"/>
      <c r="BG170" s="118" t="s">
        <v>240</v>
      </c>
      <c r="BH170" s="146">
        <v>4</v>
      </c>
      <c r="BI170" s="118"/>
    </row>
    <row r="171" spans="1:61" ht="13.5" customHeight="1">
      <c r="A171" s="159">
        <v>156</v>
      </c>
      <c r="B171" s="159"/>
      <c r="C171" s="159" t="s">
        <v>189</v>
      </c>
      <c r="D171" s="317"/>
      <c r="E171" s="317"/>
      <c r="F171" s="317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</row>
    <row r="172" spans="1:61" ht="3.75" customHeight="1" thickBot="1">
      <c r="A172" s="110">
        <v>157</v>
      </c>
      <c r="B172" s="116"/>
      <c r="C172" s="116"/>
      <c r="D172" s="11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</row>
    <row r="173" spans="1:61" ht="13.5" customHeight="1" thickBot="1">
      <c r="A173" s="116">
        <v>158</v>
      </c>
      <c r="B173" s="174"/>
      <c r="C173" s="174" t="s">
        <v>256</v>
      </c>
      <c r="D173" s="327"/>
      <c r="E173" s="327"/>
      <c r="F173" s="327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</row>
    <row r="174" spans="1:61" ht="14.25" customHeight="1">
      <c r="A174" s="126">
        <v>159</v>
      </c>
      <c r="B174" s="164" t="s">
        <v>10</v>
      </c>
      <c r="C174" s="328" t="s">
        <v>10</v>
      </c>
      <c r="D174" s="329" t="s">
        <v>159</v>
      </c>
      <c r="E174" s="329"/>
      <c r="F174" s="329"/>
      <c r="G174" s="165" t="s">
        <v>13</v>
      </c>
      <c r="H174" s="166"/>
      <c r="I174" s="166"/>
      <c r="J174" s="166"/>
      <c r="K174" s="166"/>
      <c r="L174" s="166"/>
      <c r="M174" s="167">
        <v>144</v>
      </c>
      <c r="N174" s="167">
        <v>144</v>
      </c>
      <c r="O174" s="168">
        <v>12</v>
      </c>
      <c r="P174" s="168" t="s">
        <v>12</v>
      </c>
      <c r="Q174" s="168" t="s">
        <v>18</v>
      </c>
      <c r="R174" s="168"/>
      <c r="S174" s="168">
        <v>123</v>
      </c>
      <c r="T174" s="167">
        <v>9</v>
      </c>
      <c r="U174" s="169">
        <v>4</v>
      </c>
      <c r="V174" s="167" t="s">
        <v>12</v>
      </c>
      <c r="W174" s="170"/>
      <c r="X174" s="168"/>
      <c r="Y174" s="167"/>
      <c r="Z174" s="170"/>
      <c r="AA174" s="164"/>
      <c r="AB174" s="164"/>
      <c r="AC174" s="164"/>
      <c r="AD174" s="164"/>
      <c r="AE174" s="164"/>
      <c r="AF174" s="167"/>
      <c r="AG174" s="170"/>
      <c r="AH174" s="168"/>
      <c r="AI174" s="167"/>
      <c r="AJ174" s="170"/>
      <c r="AK174" s="164"/>
      <c r="AL174" s="164"/>
      <c r="AM174" s="164"/>
      <c r="AN174" s="164"/>
      <c r="AO174" s="164"/>
      <c r="AP174" s="167"/>
      <c r="AQ174" s="175">
        <v>144</v>
      </c>
      <c r="AR174" s="176">
        <v>12</v>
      </c>
      <c r="AS174" s="167" t="s">
        <v>12</v>
      </c>
      <c r="AT174" s="175">
        <v>144</v>
      </c>
      <c r="AU174" s="171">
        <v>4</v>
      </c>
      <c r="AV174" s="171">
        <v>8</v>
      </c>
      <c r="AW174" s="164"/>
      <c r="AX174" s="171">
        <v>123</v>
      </c>
      <c r="AY174" s="171">
        <v>9</v>
      </c>
      <c r="AZ174" s="167">
        <v>4</v>
      </c>
      <c r="BA174" s="170"/>
      <c r="BB174" s="170"/>
      <c r="BC174" s="170"/>
      <c r="BD174" s="170"/>
      <c r="BE174" s="132">
        <v>36</v>
      </c>
      <c r="BF174" s="118"/>
      <c r="BG174" s="118" t="s">
        <v>242</v>
      </c>
      <c r="BH174" s="118"/>
      <c r="BI174" s="118"/>
    </row>
    <row r="175" spans="1:61" ht="14.25" customHeight="1" hidden="1">
      <c r="A175" s="110">
        <v>160</v>
      </c>
      <c r="B175" s="114" t="s">
        <v>11</v>
      </c>
      <c r="C175" s="328"/>
      <c r="D175" s="314"/>
      <c r="E175" s="314"/>
      <c r="F175" s="314"/>
      <c r="G175" s="312" t="s">
        <v>285</v>
      </c>
      <c r="H175" s="312"/>
      <c r="I175" s="312"/>
      <c r="J175" s="312"/>
      <c r="K175" s="312"/>
      <c r="L175" s="312"/>
      <c r="M175" s="312"/>
      <c r="N175" s="149"/>
      <c r="O175" s="150"/>
      <c r="P175" s="150"/>
      <c r="Q175" s="150"/>
      <c r="R175" s="150"/>
      <c r="S175" s="150"/>
      <c r="T175" s="149"/>
      <c r="U175" s="313"/>
      <c r="V175" s="313"/>
      <c r="W175" s="151"/>
      <c r="X175" s="150"/>
      <c r="Y175" s="149"/>
      <c r="Z175" s="151"/>
      <c r="AA175" s="152"/>
      <c r="AB175" s="152"/>
      <c r="AC175" s="150"/>
      <c r="AD175" s="150"/>
      <c r="AE175" s="150"/>
      <c r="AF175" s="149"/>
      <c r="AG175" s="151"/>
      <c r="AH175" s="150"/>
      <c r="AI175" s="149"/>
      <c r="AJ175" s="151"/>
      <c r="AK175" s="152"/>
      <c r="AL175" s="152"/>
      <c r="AM175" s="150"/>
      <c r="AN175" s="150"/>
      <c r="AO175" s="150"/>
      <c r="AP175" s="149"/>
      <c r="AQ175" s="151"/>
      <c r="AR175" s="150"/>
      <c r="AS175" s="149"/>
      <c r="AT175" s="151"/>
      <c r="AU175" s="152"/>
      <c r="AV175" s="152"/>
      <c r="AW175" s="150"/>
      <c r="AX175" s="150"/>
      <c r="AY175" s="150"/>
      <c r="AZ175" s="149"/>
      <c r="BA175" s="151"/>
      <c r="BB175" s="151"/>
      <c r="BC175" s="151"/>
      <c r="BD175" s="151"/>
      <c r="BE175" s="150"/>
      <c r="BF175" s="150"/>
      <c r="BG175" s="150"/>
      <c r="BH175" s="150"/>
      <c r="BI175" s="150"/>
    </row>
    <row r="176" spans="1:61" ht="14.25" customHeight="1" hidden="1">
      <c r="A176" s="110">
        <v>161</v>
      </c>
      <c r="B176" s="153" t="s">
        <v>13</v>
      </c>
      <c r="C176" s="328"/>
      <c r="D176" s="314"/>
      <c r="E176" s="314"/>
      <c r="F176" s="314"/>
      <c r="G176" s="315" t="s">
        <v>286</v>
      </c>
      <c r="H176" s="315"/>
      <c r="I176" s="315"/>
      <c r="J176" s="315"/>
      <c r="K176" s="315"/>
      <c r="L176" s="315"/>
      <c r="M176" s="315"/>
      <c r="N176" s="154"/>
      <c r="O176" s="155"/>
      <c r="P176" s="155"/>
      <c r="Q176" s="155"/>
      <c r="R176" s="155"/>
      <c r="S176" s="155"/>
      <c r="T176" s="154"/>
      <c r="U176" s="316"/>
      <c r="V176" s="316"/>
      <c r="W176" s="156"/>
      <c r="X176" s="155"/>
      <c r="Y176" s="154"/>
      <c r="Z176" s="156"/>
      <c r="AA176" s="157"/>
      <c r="AB176" s="157"/>
      <c r="AC176" s="157"/>
      <c r="AD176" s="155"/>
      <c r="AE176" s="157"/>
      <c r="AF176" s="154"/>
      <c r="AG176" s="156"/>
      <c r="AH176" s="155"/>
      <c r="AI176" s="154"/>
      <c r="AJ176" s="156"/>
      <c r="AK176" s="157"/>
      <c r="AL176" s="157"/>
      <c r="AM176" s="157"/>
      <c r="AN176" s="155"/>
      <c r="AO176" s="157"/>
      <c r="AP176" s="154"/>
      <c r="AQ176" s="156"/>
      <c r="AR176" s="155"/>
      <c r="AS176" s="154"/>
      <c r="AT176" s="156"/>
      <c r="AU176" s="157"/>
      <c r="AV176" s="157"/>
      <c r="AW176" s="157"/>
      <c r="AX176" s="155"/>
      <c r="AY176" s="157"/>
      <c r="AZ176" s="154"/>
      <c r="BA176" s="156"/>
      <c r="BB176" s="156"/>
      <c r="BC176" s="156"/>
      <c r="BD176" s="156"/>
      <c r="BE176" s="155"/>
      <c r="BF176" s="155"/>
      <c r="BG176" s="155"/>
      <c r="BH176" s="155"/>
      <c r="BI176" s="155"/>
    </row>
    <row r="177" spans="1:61" ht="13.5" customHeight="1">
      <c r="A177" s="126">
        <v>162</v>
      </c>
      <c r="B177" s="114" t="s">
        <v>10</v>
      </c>
      <c r="C177" s="118" t="s">
        <v>11</v>
      </c>
      <c r="D177" s="298" t="s">
        <v>160</v>
      </c>
      <c r="E177" s="298"/>
      <c r="F177" s="298"/>
      <c r="G177" s="177" t="s">
        <v>13</v>
      </c>
      <c r="H177" s="178"/>
      <c r="I177" s="178"/>
      <c r="J177" s="178"/>
      <c r="K177" s="178"/>
      <c r="L177" s="178"/>
      <c r="M177" s="131" t="s">
        <v>213</v>
      </c>
      <c r="N177" s="129" t="s">
        <v>213</v>
      </c>
      <c r="O177" s="118" t="s">
        <v>14</v>
      </c>
      <c r="P177" s="118" t="s">
        <v>12</v>
      </c>
      <c r="Q177" s="118" t="s">
        <v>18</v>
      </c>
      <c r="R177" s="118"/>
      <c r="S177" s="118" t="s">
        <v>290</v>
      </c>
      <c r="T177" s="129" t="s">
        <v>19</v>
      </c>
      <c r="U177" s="131" t="s">
        <v>12</v>
      </c>
      <c r="V177" s="129" t="s">
        <v>12</v>
      </c>
      <c r="W177" s="131"/>
      <c r="X177" s="118"/>
      <c r="Y177" s="129"/>
      <c r="Z177" s="131"/>
      <c r="AA177" s="118"/>
      <c r="AB177" s="118"/>
      <c r="AC177" s="118"/>
      <c r="AD177" s="118"/>
      <c r="AE177" s="118"/>
      <c r="AF177" s="129"/>
      <c r="AG177" s="131"/>
      <c r="AH177" s="118"/>
      <c r="AI177" s="129"/>
      <c r="AJ177" s="131"/>
      <c r="AK177" s="118"/>
      <c r="AL177" s="118"/>
      <c r="AM177" s="118"/>
      <c r="AN177" s="118"/>
      <c r="AO177" s="118"/>
      <c r="AP177" s="129"/>
      <c r="AQ177" s="145">
        <v>144</v>
      </c>
      <c r="AR177" s="146">
        <v>12</v>
      </c>
      <c r="AS177" s="129" t="s">
        <v>12</v>
      </c>
      <c r="AT177" s="145">
        <v>144</v>
      </c>
      <c r="AU177" s="146">
        <v>4</v>
      </c>
      <c r="AV177" s="146">
        <v>8</v>
      </c>
      <c r="AW177" s="118"/>
      <c r="AX177" s="146">
        <v>123</v>
      </c>
      <c r="AY177" s="146">
        <v>9</v>
      </c>
      <c r="AZ177" s="129" t="s">
        <v>12</v>
      </c>
      <c r="BA177" s="131"/>
      <c r="BB177" s="131"/>
      <c r="BC177" s="131"/>
      <c r="BD177" s="131"/>
      <c r="BE177" s="146">
        <v>36</v>
      </c>
      <c r="BF177" s="118"/>
      <c r="BG177" s="118" t="s">
        <v>242</v>
      </c>
      <c r="BH177" s="118"/>
      <c r="BI177" s="118"/>
    </row>
    <row r="178" spans="1:61" ht="13.5" customHeight="1">
      <c r="A178" s="159">
        <v>163</v>
      </c>
      <c r="B178" s="159"/>
      <c r="C178" s="159" t="s">
        <v>189</v>
      </c>
      <c r="D178" s="317"/>
      <c r="E178" s="317"/>
      <c r="F178" s="317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</row>
    <row r="179" spans="1:61" ht="3.75" customHeight="1" thickBot="1">
      <c r="A179" s="110">
        <v>164</v>
      </c>
      <c r="B179" s="116"/>
      <c r="C179" s="116"/>
      <c r="D179" s="11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</row>
    <row r="180" spans="1:61" ht="13.5" customHeight="1" thickBot="1">
      <c r="A180" s="116">
        <v>165</v>
      </c>
      <c r="B180" s="174"/>
      <c r="C180" s="174" t="s">
        <v>257</v>
      </c>
      <c r="D180" s="327"/>
      <c r="E180" s="327"/>
      <c r="F180" s="327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</row>
    <row r="181" spans="1:61" ht="14.25" customHeight="1">
      <c r="A181" s="126">
        <v>166</v>
      </c>
      <c r="B181" s="164" t="s">
        <v>10</v>
      </c>
      <c r="C181" s="328" t="s">
        <v>10</v>
      </c>
      <c r="D181" s="329" t="s">
        <v>161</v>
      </c>
      <c r="E181" s="329"/>
      <c r="F181" s="329"/>
      <c r="G181" s="165"/>
      <c r="H181" s="166" t="s">
        <v>13</v>
      </c>
      <c r="I181" s="166"/>
      <c r="J181" s="166"/>
      <c r="K181" s="166"/>
      <c r="L181" s="166"/>
      <c r="M181" s="167">
        <v>108</v>
      </c>
      <c r="N181" s="167">
        <v>108</v>
      </c>
      <c r="O181" s="168">
        <v>10</v>
      </c>
      <c r="P181" s="168" t="s">
        <v>12</v>
      </c>
      <c r="Q181" s="168" t="s">
        <v>17</v>
      </c>
      <c r="R181" s="168"/>
      <c r="S181" s="168">
        <v>94</v>
      </c>
      <c r="T181" s="167">
        <v>4</v>
      </c>
      <c r="U181" s="169">
        <v>3</v>
      </c>
      <c r="V181" s="167" t="s">
        <v>13</v>
      </c>
      <c r="W181" s="170"/>
      <c r="X181" s="168"/>
      <c r="Y181" s="167"/>
      <c r="Z181" s="170"/>
      <c r="AA181" s="164"/>
      <c r="AB181" s="164"/>
      <c r="AC181" s="164"/>
      <c r="AD181" s="164"/>
      <c r="AE181" s="164"/>
      <c r="AF181" s="167"/>
      <c r="AG181" s="170"/>
      <c r="AH181" s="168"/>
      <c r="AI181" s="167"/>
      <c r="AJ181" s="170"/>
      <c r="AK181" s="164"/>
      <c r="AL181" s="164"/>
      <c r="AM181" s="164"/>
      <c r="AN181" s="164"/>
      <c r="AO181" s="164"/>
      <c r="AP181" s="167"/>
      <c r="AQ181" s="175">
        <v>108</v>
      </c>
      <c r="AR181" s="176">
        <v>10</v>
      </c>
      <c r="AS181" s="167" t="s">
        <v>13</v>
      </c>
      <c r="AT181" s="175">
        <v>108</v>
      </c>
      <c r="AU181" s="171">
        <v>4</v>
      </c>
      <c r="AV181" s="171">
        <v>6</v>
      </c>
      <c r="AW181" s="164"/>
      <c r="AX181" s="171">
        <v>94</v>
      </c>
      <c r="AY181" s="171">
        <v>4</v>
      </c>
      <c r="AZ181" s="167">
        <v>3</v>
      </c>
      <c r="BA181" s="170"/>
      <c r="BB181" s="170"/>
      <c r="BC181" s="170"/>
      <c r="BD181" s="170"/>
      <c r="BE181" s="132">
        <v>36</v>
      </c>
      <c r="BF181" s="118"/>
      <c r="BG181" s="118" t="s">
        <v>240</v>
      </c>
      <c r="BH181" s="146">
        <v>4</v>
      </c>
      <c r="BI181" s="118"/>
    </row>
    <row r="182" spans="1:61" ht="14.25" customHeight="1" hidden="1">
      <c r="A182" s="110">
        <v>167</v>
      </c>
      <c r="B182" s="114" t="s">
        <v>11</v>
      </c>
      <c r="C182" s="328"/>
      <c r="D182" s="314"/>
      <c r="E182" s="314"/>
      <c r="F182" s="314"/>
      <c r="G182" s="312" t="s">
        <v>285</v>
      </c>
      <c r="H182" s="312"/>
      <c r="I182" s="312"/>
      <c r="J182" s="312"/>
      <c r="K182" s="312"/>
      <c r="L182" s="312"/>
      <c r="M182" s="312"/>
      <c r="N182" s="149"/>
      <c r="O182" s="150" t="s">
        <v>12</v>
      </c>
      <c r="P182" s="150"/>
      <c r="Q182" s="150" t="s">
        <v>12</v>
      </c>
      <c r="R182" s="150"/>
      <c r="S182" s="150"/>
      <c r="T182" s="149"/>
      <c r="U182" s="313"/>
      <c r="V182" s="313"/>
      <c r="W182" s="151"/>
      <c r="X182" s="150"/>
      <c r="Y182" s="149"/>
      <c r="Z182" s="151"/>
      <c r="AA182" s="152"/>
      <c r="AB182" s="152"/>
      <c r="AC182" s="150"/>
      <c r="AD182" s="150"/>
      <c r="AE182" s="150"/>
      <c r="AF182" s="149"/>
      <c r="AG182" s="151"/>
      <c r="AH182" s="150"/>
      <c r="AI182" s="149"/>
      <c r="AJ182" s="151"/>
      <c r="AK182" s="152"/>
      <c r="AL182" s="152"/>
      <c r="AM182" s="150"/>
      <c r="AN182" s="150"/>
      <c r="AO182" s="150"/>
      <c r="AP182" s="149"/>
      <c r="AQ182" s="151"/>
      <c r="AR182" s="150"/>
      <c r="AS182" s="149"/>
      <c r="AT182" s="172">
        <v>4</v>
      </c>
      <c r="AU182" s="152"/>
      <c r="AV182" s="173">
        <v>4</v>
      </c>
      <c r="AW182" s="150"/>
      <c r="AX182" s="150"/>
      <c r="AY182" s="150"/>
      <c r="AZ182" s="149"/>
      <c r="BA182" s="151"/>
      <c r="BB182" s="151"/>
      <c r="BC182" s="151"/>
      <c r="BD182" s="151"/>
      <c r="BE182" s="150"/>
      <c r="BF182" s="150"/>
      <c r="BG182" s="150"/>
      <c r="BH182" s="150"/>
      <c r="BI182" s="150"/>
    </row>
    <row r="183" spans="1:61" ht="14.25" customHeight="1" hidden="1">
      <c r="A183" s="110">
        <v>168</v>
      </c>
      <c r="B183" s="153" t="s">
        <v>13</v>
      </c>
      <c r="C183" s="328"/>
      <c r="D183" s="314"/>
      <c r="E183" s="314"/>
      <c r="F183" s="314"/>
      <c r="G183" s="315" t="s">
        <v>286</v>
      </c>
      <c r="H183" s="315"/>
      <c r="I183" s="315"/>
      <c r="J183" s="315"/>
      <c r="K183" s="315"/>
      <c r="L183" s="315"/>
      <c r="M183" s="315"/>
      <c r="N183" s="154"/>
      <c r="O183" s="155"/>
      <c r="P183" s="155"/>
      <c r="Q183" s="155"/>
      <c r="R183" s="155"/>
      <c r="S183" s="155"/>
      <c r="T183" s="154"/>
      <c r="U183" s="316"/>
      <c r="V183" s="316"/>
      <c r="W183" s="156"/>
      <c r="X183" s="155"/>
      <c r="Y183" s="154"/>
      <c r="Z183" s="156"/>
      <c r="AA183" s="157"/>
      <c r="AB183" s="157"/>
      <c r="AC183" s="157"/>
      <c r="AD183" s="155"/>
      <c r="AE183" s="157"/>
      <c r="AF183" s="154"/>
      <c r="AG183" s="156"/>
      <c r="AH183" s="155"/>
      <c r="AI183" s="154"/>
      <c r="AJ183" s="156"/>
      <c r="AK183" s="157"/>
      <c r="AL183" s="157"/>
      <c r="AM183" s="157"/>
      <c r="AN183" s="155"/>
      <c r="AO183" s="157"/>
      <c r="AP183" s="154"/>
      <c r="AQ183" s="156"/>
      <c r="AR183" s="155"/>
      <c r="AS183" s="154"/>
      <c r="AT183" s="156"/>
      <c r="AU183" s="157"/>
      <c r="AV183" s="157"/>
      <c r="AW183" s="157"/>
      <c r="AX183" s="155"/>
      <c r="AY183" s="157"/>
      <c r="AZ183" s="154"/>
      <c r="BA183" s="156"/>
      <c r="BB183" s="156"/>
      <c r="BC183" s="156"/>
      <c r="BD183" s="156"/>
      <c r="BE183" s="155"/>
      <c r="BF183" s="155"/>
      <c r="BG183" s="155"/>
      <c r="BH183" s="155"/>
      <c r="BI183" s="155"/>
    </row>
    <row r="184" spans="1:61" ht="13.5" customHeight="1">
      <c r="A184" s="126">
        <v>169</v>
      </c>
      <c r="B184" s="114" t="s">
        <v>10</v>
      </c>
      <c r="C184" s="118" t="s">
        <v>11</v>
      </c>
      <c r="D184" s="298" t="s">
        <v>162</v>
      </c>
      <c r="E184" s="298"/>
      <c r="F184" s="298"/>
      <c r="G184" s="177"/>
      <c r="H184" s="178" t="s">
        <v>13</v>
      </c>
      <c r="I184" s="178"/>
      <c r="J184" s="178"/>
      <c r="K184" s="178"/>
      <c r="L184" s="178"/>
      <c r="M184" s="131" t="s">
        <v>209</v>
      </c>
      <c r="N184" s="129" t="s">
        <v>209</v>
      </c>
      <c r="O184" s="118" t="s">
        <v>20</v>
      </c>
      <c r="P184" s="118" t="s">
        <v>12</v>
      </c>
      <c r="Q184" s="118" t="s">
        <v>17</v>
      </c>
      <c r="R184" s="118"/>
      <c r="S184" s="118" t="s">
        <v>289</v>
      </c>
      <c r="T184" s="129" t="s">
        <v>12</v>
      </c>
      <c r="U184" s="131" t="s">
        <v>13</v>
      </c>
      <c r="V184" s="129" t="s">
        <v>13</v>
      </c>
      <c r="W184" s="131"/>
      <c r="X184" s="118"/>
      <c r="Y184" s="129"/>
      <c r="Z184" s="131"/>
      <c r="AA184" s="118"/>
      <c r="AB184" s="118"/>
      <c r="AC184" s="118"/>
      <c r="AD184" s="118"/>
      <c r="AE184" s="118"/>
      <c r="AF184" s="129"/>
      <c r="AG184" s="131"/>
      <c r="AH184" s="118"/>
      <c r="AI184" s="129"/>
      <c r="AJ184" s="131"/>
      <c r="AK184" s="118"/>
      <c r="AL184" s="118"/>
      <c r="AM184" s="118"/>
      <c r="AN184" s="118"/>
      <c r="AO184" s="118"/>
      <c r="AP184" s="129"/>
      <c r="AQ184" s="145">
        <v>108</v>
      </c>
      <c r="AR184" s="146">
        <v>10</v>
      </c>
      <c r="AS184" s="129" t="s">
        <v>13</v>
      </c>
      <c r="AT184" s="145">
        <v>108</v>
      </c>
      <c r="AU184" s="146">
        <v>4</v>
      </c>
      <c r="AV184" s="146">
        <v>6</v>
      </c>
      <c r="AW184" s="118"/>
      <c r="AX184" s="146">
        <v>94</v>
      </c>
      <c r="AY184" s="146">
        <v>4</v>
      </c>
      <c r="AZ184" s="129" t="s">
        <v>13</v>
      </c>
      <c r="BA184" s="131"/>
      <c r="BB184" s="131"/>
      <c r="BC184" s="131"/>
      <c r="BD184" s="131"/>
      <c r="BE184" s="146">
        <v>36</v>
      </c>
      <c r="BF184" s="118"/>
      <c r="BG184" s="118" t="s">
        <v>240</v>
      </c>
      <c r="BH184" s="146">
        <v>4</v>
      </c>
      <c r="BI184" s="118"/>
    </row>
    <row r="185" spans="1:61" ht="13.5" customHeight="1">
      <c r="A185" s="159">
        <v>170</v>
      </c>
      <c r="B185" s="159"/>
      <c r="C185" s="159" t="s">
        <v>189</v>
      </c>
      <c r="D185" s="317"/>
      <c r="E185" s="317"/>
      <c r="F185" s="317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</row>
    <row r="186" spans="1:61" ht="3.75" customHeight="1" thickBot="1">
      <c r="A186" s="110">
        <v>171</v>
      </c>
      <c r="B186" s="116"/>
      <c r="C186" s="116"/>
      <c r="D186" s="119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</row>
    <row r="187" spans="1:61" ht="13.5" customHeight="1" thickBot="1">
      <c r="A187" s="116">
        <v>172</v>
      </c>
      <c r="B187" s="174"/>
      <c r="C187" s="174" t="s">
        <v>258</v>
      </c>
      <c r="D187" s="327"/>
      <c r="E187" s="327"/>
      <c r="F187" s="327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</row>
    <row r="188" spans="1:61" ht="14.25" customHeight="1">
      <c r="A188" s="126">
        <v>173</v>
      </c>
      <c r="B188" s="164" t="s">
        <v>10</v>
      </c>
      <c r="C188" s="328" t="s">
        <v>10</v>
      </c>
      <c r="D188" s="329" t="s">
        <v>163</v>
      </c>
      <c r="E188" s="329"/>
      <c r="F188" s="329"/>
      <c r="G188" s="165" t="s">
        <v>13</v>
      </c>
      <c r="H188" s="166"/>
      <c r="I188" s="166"/>
      <c r="J188" s="166"/>
      <c r="K188" s="166"/>
      <c r="L188" s="166"/>
      <c r="M188" s="167">
        <v>216</v>
      </c>
      <c r="N188" s="167">
        <v>216</v>
      </c>
      <c r="O188" s="168">
        <v>14</v>
      </c>
      <c r="P188" s="168" t="s">
        <v>12</v>
      </c>
      <c r="Q188" s="168" t="s">
        <v>20</v>
      </c>
      <c r="R188" s="168"/>
      <c r="S188" s="168">
        <v>193</v>
      </c>
      <c r="T188" s="167">
        <v>9</v>
      </c>
      <c r="U188" s="169">
        <v>6</v>
      </c>
      <c r="V188" s="167" t="s">
        <v>17</v>
      </c>
      <c r="W188" s="170"/>
      <c r="X188" s="168"/>
      <c r="Y188" s="167"/>
      <c r="Z188" s="170"/>
      <c r="AA188" s="164"/>
      <c r="AB188" s="164"/>
      <c r="AC188" s="164"/>
      <c r="AD188" s="164"/>
      <c r="AE188" s="164"/>
      <c r="AF188" s="167"/>
      <c r="AG188" s="170"/>
      <c r="AH188" s="168"/>
      <c r="AI188" s="167"/>
      <c r="AJ188" s="170"/>
      <c r="AK188" s="164"/>
      <c r="AL188" s="164"/>
      <c r="AM188" s="164"/>
      <c r="AN188" s="164"/>
      <c r="AO188" s="164"/>
      <c r="AP188" s="167"/>
      <c r="AQ188" s="175">
        <v>216</v>
      </c>
      <c r="AR188" s="176">
        <v>14</v>
      </c>
      <c r="AS188" s="167" t="s">
        <v>17</v>
      </c>
      <c r="AT188" s="175">
        <v>216</v>
      </c>
      <c r="AU188" s="171">
        <v>4</v>
      </c>
      <c r="AV188" s="171">
        <v>10</v>
      </c>
      <c r="AW188" s="164"/>
      <c r="AX188" s="171">
        <v>193</v>
      </c>
      <c r="AY188" s="171">
        <v>9</v>
      </c>
      <c r="AZ188" s="167">
        <v>6</v>
      </c>
      <c r="BA188" s="170"/>
      <c r="BB188" s="170"/>
      <c r="BC188" s="170"/>
      <c r="BD188" s="170"/>
      <c r="BE188" s="132">
        <v>36</v>
      </c>
      <c r="BF188" s="118"/>
      <c r="BG188" s="118" t="s">
        <v>246</v>
      </c>
      <c r="BH188" s="146">
        <v>4</v>
      </c>
      <c r="BI188" s="118"/>
    </row>
    <row r="189" spans="1:61" ht="14.25" customHeight="1" hidden="1">
      <c r="A189" s="110">
        <v>174</v>
      </c>
      <c r="B189" s="114" t="s">
        <v>11</v>
      </c>
      <c r="C189" s="328"/>
      <c r="D189" s="314"/>
      <c r="E189" s="314"/>
      <c r="F189" s="314"/>
      <c r="G189" s="312" t="s">
        <v>285</v>
      </c>
      <c r="H189" s="312"/>
      <c r="I189" s="312"/>
      <c r="J189" s="312"/>
      <c r="K189" s="312"/>
      <c r="L189" s="312"/>
      <c r="M189" s="312"/>
      <c r="N189" s="149"/>
      <c r="O189" s="150" t="s">
        <v>12</v>
      </c>
      <c r="P189" s="150"/>
      <c r="Q189" s="150" t="s">
        <v>12</v>
      </c>
      <c r="R189" s="150"/>
      <c r="S189" s="150"/>
      <c r="T189" s="149"/>
      <c r="U189" s="313"/>
      <c r="V189" s="313"/>
      <c r="W189" s="151"/>
      <c r="X189" s="150"/>
      <c r="Y189" s="149"/>
      <c r="Z189" s="151"/>
      <c r="AA189" s="152"/>
      <c r="AB189" s="152"/>
      <c r="AC189" s="150"/>
      <c r="AD189" s="150"/>
      <c r="AE189" s="150"/>
      <c r="AF189" s="149"/>
      <c r="AG189" s="151"/>
      <c r="AH189" s="150"/>
      <c r="AI189" s="149"/>
      <c r="AJ189" s="151"/>
      <c r="AK189" s="152"/>
      <c r="AL189" s="152"/>
      <c r="AM189" s="150"/>
      <c r="AN189" s="150"/>
      <c r="AO189" s="150"/>
      <c r="AP189" s="149"/>
      <c r="AQ189" s="151"/>
      <c r="AR189" s="150"/>
      <c r="AS189" s="149"/>
      <c r="AT189" s="172">
        <v>4</v>
      </c>
      <c r="AU189" s="152"/>
      <c r="AV189" s="173">
        <v>4</v>
      </c>
      <c r="AW189" s="150"/>
      <c r="AX189" s="150"/>
      <c r="AY189" s="150"/>
      <c r="AZ189" s="149"/>
      <c r="BA189" s="151"/>
      <c r="BB189" s="151"/>
      <c r="BC189" s="151"/>
      <c r="BD189" s="151"/>
      <c r="BE189" s="150"/>
      <c r="BF189" s="150"/>
      <c r="BG189" s="150"/>
      <c r="BH189" s="150"/>
      <c r="BI189" s="150"/>
    </row>
    <row r="190" spans="1:61" ht="14.25" customHeight="1" hidden="1">
      <c r="A190" s="110">
        <v>175</v>
      </c>
      <c r="B190" s="153" t="s">
        <v>13</v>
      </c>
      <c r="C190" s="328"/>
      <c r="D190" s="314"/>
      <c r="E190" s="314"/>
      <c r="F190" s="314"/>
      <c r="G190" s="315" t="s">
        <v>286</v>
      </c>
      <c r="H190" s="315"/>
      <c r="I190" s="315"/>
      <c r="J190" s="315"/>
      <c r="K190" s="315"/>
      <c r="L190" s="315"/>
      <c r="M190" s="315"/>
      <c r="N190" s="154"/>
      <c r="O190" s="155"/>
      <c r="P190" s="155"/>
      <c r="Q190" s="155"/>
      <c r="R190" s="155"/>
      <c r="S190" s="155"/>
      <c r="T190" s="154"/>
      <c r="U190" s="316"/>
      <c r="V190" s="316"/>
      <c r="W190" s="156"/>
      <c r="X190" s="155"/>
      <c r="Y190" s="154"/>
      <c r="Z190" s="156"/>
      <c r="AA190" s="157"/>
      <c r="AB190" s="157"/>
      <c r="AC190" s="157"/>
      <c r="AD190" s="155"/>
      <c r="AE190" s="157"/>
      <c r="AF190" s="154"/>
      <c r="AG190" s="156"/>
      <c r="AH190" s="155"/>
      <c r="AI190" s="154"/>
      <c r="AJ190" s="156"/>
      <c r="AK190" s="157"/>
      <c r="AL190" s="157"/>
      <c r="AM190" s="157"/>
      <c r="AN190" s="155"/>
      <c r="AO190" s="157"/>
      <c r="AP190" s="154"/>
      <c r="AQ190" s="156"/>
      <c r="AR190" s="155"/>
      <c r="AS190" s="154"/>
      <c r="AT190" s="156"/>
      <c r="AU190" s="157"/>
      <c r="AV190" s="157"/>
      <c r="AW190" s="157"/>
      <c r="AX190" s="155"/>
      <c r="AY190" s="157"/>
      <c r="AZ190" s="154"/>
      <c r="BA190" s="156"/>
      <c r="BB190" s="156"/>
      <c r="BC190" s="156"/>
      <c r="BD190" s="156"/>
      <c r="BE190" s="155"/>
      <c r="BF190" s="155"/>
      <c r="BG190" s="155"/>
      <c r="BH190" s="155"/>
      <c r="BI190" s="155"/>
    </row>
    <row r="191" spans="1:61" ht="13.5" customHeight="1">
      <c r="A191" s="126">
        <v>176</v>
      </c>
      <c r="B191" s="114" t="s">
        <v>10</v>
      </c>
      <c r="C191" s="118" t="s">
        <v>11</v>
      </c>
      <c r="D191" s="298" t="s">
        <v>164</v>
      </c>
      <c r="E191" s="298"/>
      <c r="F191" s="298"/>
      <c r="G191" s="177" t="s">
        <v>13</v>
      </c>
      <c r="H191" s="178"/>
      <c r="I191" s="178"/>
      <c r="J191" s="178"/>
      <c r="K191" s="178"/>
      <c r="L191" s="178"/>
      <c r="M191" s="131" t="s">
        <v>207</v>
      </c>
      <c r="N191" s="129" t="s">
        <v>207</v>
      </c>
      <c r="O191" s="118" t="s">
        <v>23</v>
      </c>
      <c r="P191" s="118" t="s">
        <v>12</v>
      </c>
      <c r="Q191" s="118" t="s">
        <v>20</v>
      </c>
      <c r="R191" s="118"/>
      <c r="S191" s="118" t="s">
        <v>291</v>
      </c>
      <c r="T191" s="129" t="s">
        <v>19</v>
      </c>
      <c r="U191" s="131" t="s">
        <v>17</v>
      </c>
      <c r="V191" s="129" t="s">
        <v>17</v>
      </c>
      <c r="W191" s="131"/>
      <c r="X191" s="118"/>
      <c r="Y191" s="129"/>
      <c r="Z191" s="131"/>
      <c r="AA191" s="118"/>
      <c r="AB191" s="118"/>
      <c r="AC191" s="118"/>
      <c r="AD191" s="118"/>
      <c r="AE191" s="118"/>
      <c r="AF191" s="129"/>
      <c r="AG191" s="131"/>
      <c r="AH191" s="118"/>
      <c r="AI191" s="129"/>
      <c r="AJ191" s="131"/>
      <c r="AK191" s="118"/>
      <c r="AL191" s="118"/>
      <c r="AM191" s="118"/>
      <c r="AN191" s="118"/>
      <c r="AO191" s="118"/>
      <c r="AP191" s="129"/>
      <c r="AQ191" s="145">
        <v>216</v>
      </c>
      <c r="AR191" s="146">
        <v>14</v>
      </c>
      <c r="AS191" s="129" t="s">
        <v>17</v>
      </c>
      <c r="AT191" s="145">
        <v>216</v>
      </c>
      <c r="AU191" s="146">
        <v>4</v>
      </c>
      <c r="AV191" s="146">
        <v>10</v>
      </c>
      <c r="AW191" s="118"/>
      <c r="AX191" s="146">
        <v>193</v>
      </c>
      <c r="AY191" s="146">
        <v>9</v>
      </c>
      <c r="AZ191" s="129" t="s">
        <v>17</v>
      </c>
      <c r="BA191" s="131"/>
      <c r="BB191" s="131"/>
      <c r="BC191" s="131"/>
      <c r="BD191" s="131"/>
      <c r="BE191" s="146">
        <v>36</v>
      </c>
      <c r="BF191" s="118"/>
      <c r="BG191" s="118" t="s">
        <v>246</v>
      </c>
      <c r="BH191" s="146">
        <v>4</v>
      </c>
      <c r="BI191" s="118"/>
    </row>
    <row r="192" spans="1:61" ht="13.5" customHeight="1">
      <c r="A192" s="159">
        <v>177</v>
      </c>
      <c r="B192" s="159"/>
      <c r="C192" s="159" t="s">
        <v>189</v>
      </c>
      <c r="D192" s="317"/>
      <c r="E192" s="317"/>
      <c r="F192" s="317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59"/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</row>
    <row r="193" spans="1:61" ht="3.75" customHeight="1" thickBot="1">
      <c r="A193" s="110">
        <v>178</v>
      </c>
      <c r="B193" s="116"/>
      <c r="C193" s="116"/>
      <c r="D193" s="119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</row>
    <row r="194" spans="1:61" ht="13.5" customHeight="1" thickBot="1">
      <c r="A194" s="116">
        <v>179</v>
      </c>
      <c r="B194" s="174"/>
      <c r="C194" s="174" t="s">
        <v>259</v>
      </c>
      <c r="D194" s="327"/>
      <c r="E194" s="327"/>
      <c r="F194" s="327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</row>
    <row r="195" spans="1:61" ht="23.25" customHeight="1">
      <c r="A195" s="126">
        <v>180</v>
      </c>
      <c r="B195" s="164" t="s">
        <v>10</v>
      </c>
      <c r="C195" s="328" t="s">
        <v>10</v>
      </c>
      <c r="D195" s="329" t="s">
        <v>165</v>
      </c>
      <c r="E195" s="329"/>
      <c r="F195" s="329"/>
      <c r="G195" s="165" t="s">
        <v>13</v>
      </c>
      <c r="H195" s="166"/>
      <c r="I195" s="166"/>
      <c r="J195" s="166"/>
      <c r="K195" s="166"/>
      <c r="L195" s="166"/>
      <c r="M195" s="167">
        <v>108</v>
      </c>
      <c r="N195" s="167">
        <v>108</v>
      </c>
      <c r="O195" s="168">
        <v>12</v>
      </c>
      <c r="P195" s="168" t="s">
        <v>12</v>
      </c>
      <c r="Q195" s="168" t="s">
        <v>18</v>
      </c>
      <c r="R195" s="168"/>
      <c r="S195" s="168">
        <v>87</v>
      </c>
      <c r="T195" s="167">
        <v>9</v>
      </c>
      <c r="U195" s="169">
        <v>3</v>
      </c>
      <c r="V195" s="167" t="s">
        <v>13</v>
      </c>
      <c r="W195" s="170"/>
      <c r="X195" s="168"/>
      <c r="Y195" s="167"/>
      <c r="Z195" s="170"/>
      <c r="AA195" s="164"/>
      <c r="AB195" s="164"/>
      <c r="AC195" s="164"/>
      <c r="AD195" s="164"/>
      <c r="AE195" s="164"/>
      <c r="AF195" s="167"/>
      <c r="AG195" s="170"/>
      <c r="AH195" s="168"/>
      <c r="AI195" s="167"/>
      <c r="AJ195" s="170"/>
      <c r="AK195" s="164"/>
      <c r="AL195" s="164"/>
      <c r="AM195" s="164"/>
      <c r="AN195" s="164"/>
      <c r="AO195" s="164"/>
      <c r="AP195" s="167"/>
      <c r="AQ195" s="175">
        <v>108</v>
      </c>
      <c r="AR195" s="176">
        <v>12</v>
      </c>
      <c r="AS195" s="167" t="s">
        <v>13</v>
      </c>
      <c r="AT195" s="175">
        <v>108</v>
      </c>
      <c r="AU195" s="171">
        <v>4</v>
      </c>
      <c r="AV195" s="171">
        <v>8</v>
      </c>
      <c r="AW195" s="164"/>
      <c r="AX195" s="171">
        <v>87</v>
      </c>
      <c r="AY195" s="171">
        <v>9</v>
      </c>
      <c r="AZ195" s="167">
        <v>3</v>
      </c>
      <c r="BA195" s="170"/>
      <c r="BB195" s="170"/>
      <c r="BC195" s="170"/>
      <c r="BD195" s="170"/>
      <c r="BE195" s="132">
        <v>36</v>
      </c>
      <c r="BF195" s="118"/>
      <c r="BG195" s="118" t="s">
        <v>242</v>
      </c>
      <c r="BH195" s="146">
        <v>2</v>
      </c>
      <c r="BI195" s="118"/>
    </row>
    <row r="196" spans="1:61" ht="14.25" customHeight="1" hidden="1">
      <c r="A196" s="110">
        <v>181</v>
      </c>
      <c r="B196" s="114" t="s">
        <v>11</v>
      </c>
      <c r="C196" s="328"/>
      <c r="D196" s="314"/>
      <c r="E196" s="314"/>
      <c r="F196" s="314"/>
      <c r="G196" s="312" t="s">
        <v>285</v>
      </c>
      <c r="H196" s="312"/>
      <c r="I196" s="312"/>
      <c r="J196" s="312"/>
      <c r="K196" s="312"/>
      <c r="L196" s="312"/>
      <c r="M196" s="312"/>
      <c r="N196" s="149"/>
      <c r="O196" s="150" t="s">
        <v>11</v>
      </c>
      <c r="P196" s="150"/>
      <c r="Q196" s="150" t="s">
        <v>11</v>
      </c>
      <c r="R196" s="150"/>
      <c r="S196" s="150"/>
      <c r="T196" s="149"/>
      <c r="U196" s="313"/>
      <c r="V196" s="313"/>
      <c r="W196" s="151"/>
      <c r="X196" s="150"/>
      <c r="Y196" s="149"/>
      <c r="Z196" s="151"/>
      <c r="AA196" s="152"/>
      <c r="AB196" s="152"/>
      <c r="AC196" s="150"/>
      <c r="AD196" s="150"/>
      <c r="AE196" s="150"/>
      <c r="AF196" s="149"/>
      <c r="AG196" s="151"/>
      <c r="AH196" s="150"/>
      <c r="AI196" s="149"/>
      <c r="AJ196" s="151"/>
      <c r="AK196" s="152"/>
      <c r="AL196" s="152"/>
      <c r="AM196" s="150"/>
      <c r="AN196" s="150"/>
      <c r="AO196" s="150"/>
      <c r="AP196" s="149"/>
      <c r="AQ196" s="151"/>
      <c r="AR196" s="150"/>
      <c r="AS196" s="149"/>
      <c r="AT196" s="172">
        <v>2</v>
      </c>
      <c r="AU196" s="152"/>
      <c r="AV196" s="173">
        <v>2</v>
      </c>
      <c r="AW196" s="150"/>
      <c r="AX196" s="150"/>
      <c r="AY196" s="150"/>
      <c r="AZ196" s="149"/>
      <c r="BA196" s="151"/>
      <c r="BB196" s="151"/>
      <c r="BC196" s="151"/>
      <c r="BD196" s="151"/>
      <c r="BE196" s="150"/>
      <c r="BF196" s="150"/>
      <c r="BG196" s="150"/>
      <c r="BH196" s="150"/>
      <c r="BI196" s="150"/>
    </row>
    <row r="197" spans="1:61" ht="14.25" customHeight="1" hidden="1">
      <c r="A197" s="110">
        <v>182</v>
      </c>
      <c r="B197" s="153" t="s">
        <v>13</v>
      </c>
      <c r="C197" s="328"/>
      <c r="D197" s="314"/>
      <c r="E197" s="314"/>
      <c r="F197" s="314"/>
      <c r="G197" s="315" t="s">
        <v>286</v>
      </c>
      <c r="H197" s="315"/>
      <c r="I197" s="315"/>
      <c r="J197" s="315"/>
      <c r="K197" s="315"/>
      <c r="L197" s="315"/>
      <c r="M197" s="315"/>
      <c r="N197" s="154"/>
      <c r="O197" s="155"/>
      <c r="P197" s="155"/>
      <c r="Q197" s="155"/>
      <c r="R197" s="155"/>
      <c r="S197" s="155"/>
      <c r="T197" s="154"/>
      <c r="U197" s="316"/>
      <c r="V197" s="316"/>
      <c r="W197" s="156"/>
      <c r="X197" s="155"/>
      <c r="Y197" s="154"/>
      <c r="Z197" s="156"/>
      <c r="AA197" s="157"/>
      <c r="AB197" s="157"/>
      <c r="AC197" s="157"/>
      <c r="AD197" s="155"/>
      <c r="AE197" s="157"/>
      <c r="AF197" s="154"/>
      <c r="AG197" s="156"/>
      <c r="AH197" s="155"/>
      <c r="AI197" s="154"/>
      <c r="AJ197" s="156"/>
      <c r="AK197" s="157"/>
      <c r="AL197" s="157"/>
      <c r="AM197" s="157"/>
      <c r="AN197" s="155"/>
      <c r="AO197" s="157"/>
      <c r="AP197" s="154"/>
      <c r="AQ197" s="156"/>
      <c r="AR197" s="155"/>
      <c r="AS197" s="154"/>
      <c r="AT197" s="156"/>
      <c r="AU197" s="157"/>
      <c r="AV197" s="157"/>
      <c r="AW197" s="157"/>
      <c r="AX197" s="155"/>
      <c r="AY197" s="157"/>
      <c r="AZ197" s="154"/>
      <c r="BA197" s="156"/>
      <c r="BB197" s="156"/>
      <c r="BC197" s="156"/>
      <c r="BD197" s="156"/>
      <c r="BE197" s="155"/>
      <c r="BF197" s="155"/>
      <c r="BG197" s="155"/>
      <c r="BH197" s="155"/>
      <c r="BI197" s="155"/>
    </row>
    <row r="198" spans="1:61" ht="18.75" customHeight="1">
      <c r="A198" s="126">
        <v>183</v>
      </c>
      <c r="B198" s="114" t="s">
        <v>10</v>
      </c>
      <c r="C198" s="118" t="s">
        <v>11</v>
      </c>
      <c r="D198" s="298" t="s">
        <v>166</v>
      </c>
      <c r="E198" s="298"/>
      <c r="F198" s="298"/>
      <c r="G198" s="177" t="s">
        <v>13</v>
      </c>
      <c r="H198" s="178"/>
      <c r="I198" s="178"/>
      <c r="J198" s="178"/>
      <c r="K198" s="178"/>
      <c r="L198" s="178"/>
      <c r="M198" s="131" t="s">
        <v>209</v>
      </c>
      <c r="N198" s="129" t="s">
        <v>209</v>
      </c>
      <c r="O198" s="118" t="s">
        <v>14</v>
      </c>
      <c r="P198" s="118" t="s">
        <v>12</v>
      </c>
      <c r="Q198" s="118" t="s">
        <v>18</v>
      </c>
      <c r="R198" s="118"/>
      <c r="S198" s="118" t="s">
        <v>288</v>
      </c>
      <c r="T198" s="129" t="s">
        <v>19</v>
      </c>
      <c r="U198" s="131" t="s">
        <v>13</v>
      </c>
      <c r="V198" s="129" t="s">
        <v>13</v>
      </c>
      <c r="W198" s="131"/>
      <c r="X198" s="118"/>
      <c r="Y198" s="129"/>
      <c r="Z198" s="131"/>
      <c r="AA198" s="118"/>
      <c r="AB198" s="118"/>
      <c r="AC198" s="118"/>
      <c r="AD198" s="118"/>
      <c r="AE198" s="118"/>
      <c r="AF198" s="129"/>
      <c r="AG198" s="131"/>
      <c r="AH198" s="118"/>
      <c r="AI198" s="129"/>
      <c r="AJ198" s="131"/>
      <c r="AK198" s="118"/>
      <c r="AL198" s="118"/>
      <c r="AM198" s="118"/>
      <c r="AN198" s="118"/>
      <c r="AO198" s="118"/>
      <c r="AP198" s="129"/>
      <c r="AQ198" s="145">
        <v>108</v>
      </c>
      <c r="AR198" s="146">
        <v>12</v>
      </c>
      <c r="AS198" s="129" t="s">
        <v>13</v>
      </c>
      <c r="AT198" s="145">
        <v>108</v>
      </c>
      <c r="AU198" s="146">
        <v>4</v>
      </c>
      <c r="AV198" s="146">
        <v>8</v>
      </c>
      <c r="AW198" s="118"/>
      <c r="AX198" s="146">
        <v>87</v>
      </c>
      <c r="AY198" s="146">
        <v>9</v>
      </c>
      <c r="AZ198" s="129" t="s">
        <v>13</v>
      </c>
      <c r="BA198" s="131"/>
      <c r="BB198" s="131"/>
      <c r="BC198" s="131"/>
      <c r="BD198" s="131"/>
      <c r="BE198" s="146">
        <v>36</v>
      </c>
      <c r="BF198" s="118"/>
      <c r="BG198" s="118" t="s">
        <v>242</v>
      </c>
      <c r="BH198" s="146">
        <v>2</v>
      </c>
      <c r="BI198" s="118"/>
    </row>
    <row r="199" spans="1:61" ht="13.5" customHeight="1">
      <c r="A199" s="159">
        <v>184</v>
      </c>
      <c r="B199" s="159"/>
      <c r="C199" s="159" t="s">
        <v>189</v>
      </c>
      <c r="D199" s="317"/>
      <c r="E199" s="317"/>
      <c r="F199" s="317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</row>
    <row r="200" spans="1:61" ht="3.75" customHeight="1">
      <c r="A200" s="110">
        <v>185</v>
      </c>
      <c r="B200" s="116"/>
      <c r="C200" s="116"/>
      <c r="D200" s="119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</row>
    <row r="201" spans="1:61" ht="14.25" customHeight="1" hidden="1">
      <c r="A201" s="116">
        <v>186</v>
      </c>
      <c r="B201" s="174"/>
      <c r="C201" s="174"/>
      <c r="D201" s="327"/>
      <c r="E201" s="327"/>
      <c r="F201" s="327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</row>
    <row r="202" spans="1:61" ht="13.5" customHeight="1">
      <c r="A202" s="116">
        <v>187</v>
      </c>
      <c r="B202" s="125"/>
      <c r="C202" s="116" t="s">
        <v>260</v>
      </c>
      <c r="D202" s="317"/>
      <c r="E202" s="317"/>
      <c r="F202" s="317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</row>
    <row r="203" spans="1:61" ht="3.75" customHeight="1">
      <c r="A203" s="110">
        <v>188</v>
      </c>
      <c r="B203" s="116"/>
      <c r="C203" s="116"/>
      <c r="D203" s="119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</row>
    <row r="204" spans="1:61" ht="10.5" customHeight="1">
      <c r="A204" s="110">
        <v>189</v>
      </c>
      <c r="B204" s="297"/>
      <c r="C204" s="297" t="s">
        <v>4</v>
      </c>
      <c r="D204" s="297" t="s">
        <v>5</v>
      </c>
      <c r="E204" s="297"/>
      <c r="F204" s="297"/>
      <c r="G204" s="320" t="s">
        <v>292</v>
      </c>
      <c r="H204" s="320" t="s">
        <v>293</v>
      </c>
      <c r="I204" s="320" t="s">
        <v>294</v>
      </c>
      <c r="J204" s="320" t="s">
        <v>295</v>
      </c>
      <c r="K204" s="320" t="s">
        <v>296</v>
      </c>
      <c r="L204" s="297"/>
      <c r="M204" s="297" t="s">
        <v>270</v>
      </c>
      <c r="N204" s="297"/>
      <c r="O204" s="297"/>
      <c r="P204" s="297"/>
      <c r="Q204" s="297"/>
      <c r="R204" s="297"/>
      <c r="S204" s="297"/>
      <c r="T204" s="297"/>
      <c r="U204" s="297" t="s">
        <v>0</v>
      </c>
      <c r="V204" s="297"/>
      <c r="W204" s="297" t="s">
        <v>193</v>
      </c>
      <c r="X204" s="297" t="s">
        <v>227</v>
      </c>
      <c r="Y204" s="297" t="s">
        <v>0</v>
      </c>
      <c r="Z204" s="297" t="s">
        <v>261</v>
      </c>
      <c r="AA204" s="297" t="s">
        <v>297</v>
      </c>
      <c r="AB204" s="297"/>
      <c r="AC204" s="297" t="s">
        <v>193</v>
      </c>
      <c r="AD204" s="297"/>
      <c r="AE204" s="297"/>
      <c r="AF204" s="297" t="s">
        <v>303</v>
      </c>
      <c r="AG204" s="297" t="s">
        <v>193</v>
      </c>
      <c r="AH204" s="297" t="s">
        <v>227</v>
      </c>
      <c r="AI204" s="297" t="s">
        <v>0</v>
      </c>
      <c r="AJ204" s="297" t="s">
        <v>261</v>
      </c>
      <c r="AK204" s="297" t="s">
        <v>297</v>
      </c>
      <c r="AL204" s="297"/>
      <c r="AM204" s="297" t="s">
        <v>193</v>
      </c>
      <c r="AN204" s="297"/>
      <c r="AO204" s="297"/>
      <c r="AP204" s="297" t="s">
        <v>303</v>
      </c>
      <c r="AQ204" s="297" t="s">
        <v>193</v>
      </c>
      <c r="AR204" s="297" t="s">
        <v>227</v>
      </c>
      <c r="AS204" s="297" t="s">
        <v>0</v>
      </c>
      <c r="AT204" s="297" t="s">
        <v>261</v>
      </c>
      <c r="AU204" s="297" t="s">
        <v>297</v>
      </c>
      <c r="AV204" s="297"/>
      <c r="AW204" s="297" t="s">
        <v>193</v>
      </c>
      <c r="AX204" s="297"/>
      <c r="AY204" s="297"/>
      <c r="AZ204" s="297" t="s">
        <v>303</v>
      </c>
      <c r="BA204" s="297" t="s">
        <v>261</v>
      </c>
      <c r="BB204" s="297" t="s">
        <v>261</v>
      </c>
      <c r="BC204" s="297" t="s">
        <v>261</v>
      </c>
      <c r="BD204" s="297" t="s">
        <v>261</v>
      </c>
      <c r="BE204" s="320" t="s">
        <v>217</v>
      </c>
      <c r="BF204" s="320" t="s">
        <v>218</v>
      </c>
      <c r="BG204" s="321"/>
      <c r="BH204" s="318"/>
      <c r="BI204" s="318"/>
    </row>
    <row r="205" spans="1:61" ht="20.25" customHeight="1" thickBot="1">
      <c r="A205" s="110">
        <v>190</v>
      </c>
      <c r="B205" s="297"/>
      <c r="C205" s="297"/>
      <c r="D205" s="297"/>
      <c r="E205" s="297"/>
      <c r="F205" s="297"/>
      <c r="G205" s="320"/>
      <c r="H205" s="320"/>
      <c r="I205" s="320"/>
      <c r="J205" s="320"/>
      <c r="K205" s="320"/>
      <c r="L205" s="297"/>
      <c r="M205" s="178" t="s">
        <v>271</v>
      </c>
      <c r="N205" s="178" t="s">
        <v>272</v>
      </c>
      <c r="O205" s="178" t="s">
        <v>298</v>
      </c>
      <c r="P205" s="116"/>
      <c r="Q205" s="116"/>
      <c r="R205" s="116"/>
      <c r="S205" s="118" t="s">
        <v>225</v>
      </c>
      <c r="T205" s="178" t="s">
        <v>303</v>
      </c>
      <c r="U205" s="118" t="s">
        <v>299</v>
      </c>
      <c r="V205" s="118" t="s">
        <v>275</v>
      </c>
      <c r="W205" s="297"/>
      <c r="X205" s="297"/>
      <c r="Y205" s="297"/>
      <c r="Z205" s="297"/>
      <c r="AA205" s="297"/>
      <c r="AB205" s="297"/>
      <c r="AC205" s="181" t="s">
        <v>6</v>
      </c>
      <c r="AD205" s="181" t="s">
        <v>225</v>
      </c>
      <c r="AE205" s="182" t="s">
        <v>227</v>
      </c>
      <c r="AF205" s="297"/>
      <c r="AG205" s="297"/>
      <c r="AH205" s="297"/>
      <c r="AI205" s="297"/>
      <c r="AJ205" s="297"/>
      <c r="AK205" s="297"/>
      <c r="AL205" s="297"/>
      <c r="AM205" s="181" t="s">
        <v>6</v>
      </c>
      <c r="AN205" s="181" t="s">
        <v>225</v>
      </c>
      <c r="AO205" s="182" t="s">
        <v>227</v>
      </c>
      <c r="AP205" s="297"/>
      <c r="AQ205" s="297"/>
      <c r="AR205" s="297"/>
      <c r="AS205" s="297"/>
      <c r="AT205" s="297"/>
      <c r="AU205" s="297"/>
      <c r="AV205" s="297"/>
      <c r="AW205" s="181" t="s">
        <v>6</v>
      </c>
      <c r="AX205" s="181" t="s">
        <v>225</v>
      </c>
      <c r="AY205" s="182" t="s">
        <v>227</v>
      </c>
      <c r="AZ205" s="297"/>
      <c r="BA205" s="297"/>
      <c r="BB205" s="297"/>
      <c r="BC205" s="297"/>
      <c r="BD205" s="297"/>
      <c r="BE205" s="320"/>
      <c r="BF205" s="320"/>
      <c r="BG205" s="321"/>
      <c r="BH205" s="318"/>
      <c r="BI205" s="318"/>
    </row>
    <row r="206" spans="1:61" ht="13.5" customHeight="1" thickBot="1">
      <c r="A206" s="110">
        <v>191</v>
      </c>
      <c r="B206" s="120"/>
      <c r="C206" s="120" t="s">
        <v>167</v>
      </c>
      <c r="D206" s="319" t="s">
        <v>168</v>
      </c>
      <c r="E206" s="319"/>
      <c r="F206" s="319"/>
      <c r="G206" s="325"/>
      <c r="H206" s="325"/>
      <c r="I206" s="325"/>
      <c r="J206" s="325"/>
      <c r="K206" s="325"/>
      <c r="L206" s="325"/>
      <c r="M206" s="121">
        <v>540</v>
      </c>
      <c r="N206" s="122">
        <v>540</v>
      </c>
      <c r="O206" s="120">
        <f aca="true" t="shared" si="24" ref="O206:T206">SUM(O215,O208)</f>
        <v>36</v>
      </c>
      <c r="P206" s="120">
        <f t="shared" si="24"/>
        <v>0</v>
      </c>
      <c r="Q206" s="120">
        <f t="shared" si="24"/>
        <v>0</v>
      </c>
      <c r="R206" s="120">
        <f t="shared" si="24"/>
        <v>0</v>
      </c>
      <c r="S206" s="120">
        <f t="shared" si="24"/>
        <v>450</v>
      </c>
      <c r="T206" s="120">
        <f t="shared" si="24"/>
        <v>54</v>
      </c>
      <c r="U206" s="121">
        <v>15</v>
      </c>
      <c r="V206" s="122" t="s">
        <v>24</v>
      </c>
      <c r="W206" s="123">
        <v>108</v>
      </c>
      <c r="X206" s="120"/>
      <c r="Y206" s="122" t="s">
        <v>13</v>
      </c>
      <c r="Z206" s="123">
        <v>2</v>
      </c>
      <c r="AA206" s="124">
        <v>2</v>
      </c>
      <c r="AB206" s="120"/>
      <c r="AC206" s="124">
        <v>108</v>
      </c>
      <c r="AD206" s="118">
        <v>78</v>
      </c>
      <c r="AE206" s="118">
        <v>12</v>
      </c>
      <c r="AF206" s="129">
        <v>18</v>
      </c>
      <c r="AG206" s="123">
        <v>216</v>
      </c>
      <c r="AH206" s="120"/>
      <c r="AI206" s="122" t="s">
        <v>17</v>
      </c>
      <c r="AJ206" s="123">
        <v>4</v>
      </c>
      <c r="AK206" s="124">
        <v>4</v>
      </c>
      <c r="AL206" s="120"/>
      <c r="AM206" s="124">
        <v>216</v>
      </c>
      <c r="AN206" s="118">
        <v>186</v>
      </c>
      <c r="AO206" s="118">
        <v>12</v>
      </c>
      <c r="AP206" s="129">
        <v>18</v>
      </c>
      <c r="AQ206" s="123">
        <v>216</v>
      </c>
      <c r="AR206" s="120"/>
      <c r="AS206" s="122" t="s">
        <v>17</v>
      </c>
      <c r="AT206" s="123">
        <v>4</v>
      </c>
      <c r="AU206" s="124">
        <v>4</v>
      </c>
      <c r="AV206" s="120"/>
      <c r="AW206" s="146">
        <v>216</v>
      </c>
      <c r="AX206" s="146">
        <v>186</v>
      </c>
      <c r="AY206" s="118">
        <v>12</v>
      </c>
      <c r="AZ206" s="118">
        <v>18</v>
      </c>
      <c r="BA206" s="121"/>
      <c r="BB206" s="121"/>
      <c r="BC206" s="121"/>
      <c r="BD206" s="121"/>
      <c r="BE206" s="121"/>
      <c r="BF206" s="120"/>
      <c r="BG206" s="120"/>
      <c r="BH206" s="120"/>
      <c r="BI206" s="122"/>
    </row>
    <row r="207" spans="1:61" ht="3.75" customHeight="1" thickBot="1">
      <c r="A207" s="110">
        <v>192</v>
      </c>
      <c r="B207" s="116"/>
      <c r="C207" s="116"/>
      <c r="D207" s="119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</row>
    <row r="208" spans="1:61" ht="13.5" customHeight="1" thickBot="1">
      <c r="A208" s="110">
        <v>193</v>
      </c>
      <c r="B208" s="120"/>
      <c r="C208" s="120" t="s">
        <v>262</v>
      </c>
      <c r="D208" s="319" t="s">
        <v>70</v>
      </c>
      <c r="E208" s="319"/>
      <c r="F208" s="319"/>
      <c r="G208" s="325"/>
      <c r="H208" s="325"/>
      <c r="I208" s="325"/>
      <c r="J208" s="325"/>
      <c r="K208" s="325"/>
      <c r="L208" s="325"/>
      <c r="M208" s="121" t="s">
        <v>209</v>
      </c>
      <c r="N208" s="122" t="s">
        <v>209</v>
      </c>
      <c r="O208" s="120">
        <v>12</v>
      </c>
      <c r="P208" s="120"/>
      <c r="Q208" s="120"/>
      <c r="R208" s="120"/>
      <c r="S208" s="120">
        <v>78</v>
      </c>
      <c r="T208" s="122">
        <v>18</v>
      </c>
      <c r="U208" s="121">
        <v>3</v>
      </c>
      <c r="V208" s="122" t="s">
        <v>13</v>
      </c>
      <c r="W208" s="123">
        <v>108</v>
      </c>
      <c r="X208" s="120"/>
      <c r="Y208" s="122" t="s">
        <v>13</v>
      </c>
      <c r="Z208" s="123">
        <v>2</v>
      </c>
      <c r="AA208" s="124">
        <v>2</v>
      </c>
      <c r="AB208" s="120"/>
      <c r="AC208" s="124">
        <v>108</v>
      </c>
      <c r="AD208" s="118">
        <v>78</v>
      </c>
      <c r="AE208" s="118">
        <v>12</v>
      </c>
      <c r="AF208" s="129">
        <v>18</v>
      </c>
      <c r="AG208" s="121"/>
      <c r="AH208" s="120"/>
      <c r="AI208" s="122"/>
      <c r="AJ208" s="121"/>
      <c r="AK208" s="120"/>
      <c r="AL208" s="120"/>
      <c r="AM208" s="120"/>
      <c r="AN208" s="118"/>
      <c r="AO208" s="118"/>
      <c r="AP208" s="129"/>
      <c r="AQ208" s="121"/>
      <c r="AR208" s="120"/>
      <c r="AS208" s="122"/>
      <c r="AT208" s="121"/>
      <c r="AU208" s="120"/>
      <c r="AV208" s="120"/>
      <c r="AW208" s="120"/>
      <c r="AX208" s="120"/>
      <c r="AY208" s="120"/>
      <c r="AZ208" s="122"/>
      <c r="BA208" s="121"/>
      <c r="BB208" s="121"/>
      <c r="BC208" s="121"/>
      <c r="BD208" s="121"/>
      <c r="BE208" s="121"/>
      <c r="BF208" s="120"/>
      <c r="BG208" s="120"/>
      <c r="BH208" s="120"/>
      <c r="BI208" s="122"/>
    </row>
    <row r="209" spans="1:61" ht="23.25" customHeight="1">
      <c r="A209" s="126">
        <v>194</v>
      </c>
      <c r="B209" s="114" t="s">
        <v>10</v>
      </c>
      <c r="C209" s="118" t="s">
        <v>169</v>
      </c>
      <c r="D209" s="127" t="s">
        <v>170</v>
      </c>
      <c r="E209" s="183" t="s">
        <v>263</v>
      </c>
      <c r="F209" s="114"/>
      <c r="G209" s="128" t="s">
        <v>10</v>
      </c>
      <c r="H209" s="115"/>
      <c r="I209" s="115"/>
      <c r="J209" s="115"/>
      <c r="K209" s="115"/>
      <c r="L209" s="184"/>
      <c r="M209" s="131" t="s">
        <v>209</v>
      </c>
      <c r="N209" s="129" t="s">
        <v>209</v>
      </c>
      <c r="O209" s="118">
        <v>12</v>
      </c>
      <c r="P209" s="118"/>
      <c r="Q209" s="118"/>
      <c r="R209" s="118"/>
      <c r="S209" s="118">
        <f>M209-O209-T209</f>
        <v>78</v>
      </c>
      <c r="T209" s="129">
        <v>18</v>
      </c>
      <c r="U209" s="130">
        <v>3</v>
      </c>
      <c r="V209" s="129" t="s">
        <v>13</v>
      </c>
      <c r="W209" s="145">
        <v>108</v>
      </c>
      <c r="X209" s="118"/>
      <c r="Y209" s="129" t="s">
        <v>13</v>
      </c>
      <c r="Z209" s="145">
        <v>2</v>
      </c>
      <c r="AA209" s="132">
        <v>2</v>
      </c>
      <c r="AB209" s="114"/>
      <c r="AC209" s="146">
        <v>108</v>
      </c>
      <c r="AD209" s="118">
        <v>78</v>
      </c>
      <c r="AE209" s="118">
        <v>12</v>
      </c>
      <c r="AF209" s="129">
        <v>18</v>
      </c>
      <c r="AG209" s="131"/>
      <c r="AH209" s="118"/>
      <c r="AI209" s="129"/>
      <c r="AJ209" s="131"/>
      <c r="AK209" s="114"/>
      <c r="AL209" s="114"/>
      <c r="AM209" s="118"/>
      <c r="AN209" s="118"/>
      <c r="AO209" s="118"/>
      <c r="AP209" s="129"/>
      <c r="AQ209" s="131"/>
      <c r="AR209" s="118"/>
      <c r="AS209" s="129"/>
      <c r="AT209" s="131"/>
      <c r="AU209" s="114"/>
      <c r="AV209" s="114"/>
      <c r="AW209" s="118"/>
      <c r="AX209" s="118"/>
      <c r="AY209" s="118"/>
      <c r="AZ209" s="129"/>
      <c r="BA209" s="131"/>
      <c r="BB209" s="131"/>
      <c r="BC209" s="131"/>
      <c r="BD209" s="131"/>
      <c r="BE209" s="132">
        <v>36</v>
      </c>
      <c r="BF209" s="185">
        <v>1.5</v>
      </c>
      <c r="BG209" s="297"/>
      <c r="BH209" s="297"/>
      <c r="BI209" s="297"/>
    </row>
    <row r="210" spans="1:61" ht="13.5" customHeight="1">
      <c r="A210" s="159">
        <v>195</v>
      </c>
      <c r="B210" s="159"/>
      <c r="C210" s="159" t="s">
        <v>189</v>
      </c>
      <c r="D210" s="317"/>
      <c r="E210" s="317"/>
      <c r="F210" s="317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</row>
    <row r="211" spans="1:61" ht="3.75" customHeight="1" thickBot="1">
      <c r="A211" s="110">
        <v>196</v>
      </c>
      <c r="B211" s="116"/>
      <c r="C211" s="116"/>
      <c r="D211" s="119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</row>
    <row r="212" spans="1:61" ht="13.5" customHeight="1" thickBot="1">
      <c r="A212" s="110">
        <v>197</v>
      </c>
      <c r="B212" s="120"/>
      <c r="C212" s="120" t="s">
        <v>264</v>
      </c>
      <c r="D212" s="319" t="s">
        <v>265</v>
      </c>
      <c r="E212" s="319"/>
      <c r="F212" s="319"/>
      <c r="G212" s="325"/>
      <c r="H212" s="325"/>
      <c r="I212" s="325"/>
      <c r="J212" s="325"/>
      <c r="K212" s="325"/>
      <c r="L212" s="325"/>
      <c r="M212" s="121"/>
      <c r="N212" s="122"/>
      <c r="O212" s="120"/>
      <c r="P212" s="120"/>
      <c r="Q212" s="120"/>
      <c r="R212" s="120"/>
      <c r="S212" s="120"/>
      <c r="T212" s="122"/>
      <c r="U212" s="121"/>
      <c r="V212" s="122"/>
      <c r="W212" s="121"/>
      <c r="X212" s="120"/>
      <c r="Y212" s="122"/>
      <c r="Z212" s="121"/>
      <c r="AA212" s="120"/>
      <c r="AB212" s="120"/>
      <c r="AC212" s="120"/>
      <c r="AD212" s="120"/>
      <c r="AE212" s="120"/>
      <c r="AF212" s="122"/>
      <c r="AG212" s="121"/>
      <c r="AH212" s="120"/>
      <c r="AI212" s="122"/>
      <c r="AJ212" s="121"/>
      <c r="AK212" s="120"/>
      <c r="AL212" s="120"/>
      <c r="AM212" s="120"/>
      <c r="AN212" s="120"/>
      <c r="AO212" s="120"/>
      <c r="AP212" s="122"/>
      <c r="AQ212" s="121"/>
      <c r="AR212" s="120"/>
      <c r="AS212" s="122"/>
      <c r="AT212" s="121"/>
      <c r="AU212" s="120"/>
      <c r="AV212" s="120"/>
      <c r="AW212" s="120"/>
      <c r="AX212" s="120"/>
      <c r="AY212" s="120"/>
      <c r="AZ212" s="122"/>
      <c r="BA212" s="121"/>
      <c r="BB212" s="121"/>
      <c r="BC212" s="121"/>
      <c r="BD212" s="121"/>
      <c r="BE212" s="121"/>
      <c r="BF212" s="120"/>
      <c r="BG212" s="120"/>
      <c r="BH212" s="120"/>
      <c r="BI212" s="122"/>
    </row>
    <row r="213" spans="1:61" ht="13.5" customHeight="1">
      <c r="A213" s="159">
        <v>198</v>
      </c>
      <c r="B213" s="159"/>
      <c r="C213" s="159" t="s">
        <v>189</v>
      </c>
      <c r="D213" s="317"/>
      <c r="E213" s="317"/>
      <c r="F213" s="317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</row>
    <row r="214" spans="1:61" ht="3.75" customHeight="1" thickBot="1">
      <c r="A214" s="110">
        <v>199</v>
      </c>
      <c r="B214" s="116"/>
      <c r="C214" s="116"/>
      <c r="D214" s="119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</row>
    <row r="215" spans="1:61" ht="13.5" customHeight="1" thickBot="1">
      <c r="A215" s="110">
        <v>200</v>
      </c>
      <c r="B215" s="120"/>
      <c r="C215" s="120" t="s">
        <v>266</v>
      </c>
      <c r="D215" s="319" t="s">
        <v>63</v>
      </c>
      <c r="E215" s="319"/>
      <c r="F215" s="319"/>
      <c r="G215" s="325"/>
      <c r="H215" s="325"/>
      <c r="I215" s="325"/>
      <c r="J215" s="325"/>
      <c r="K215" s="325"/>
      <c r="L215" s="325"/>
      <c r="M215" s="121" t="s">
        <v>287</v>
      </c>
      <c r="N215" s="122" t="s">
        <v>287</v>
      </c>
      <c r="O215" s="120">
        <f aca="true" t="shared" si="25" ref="O215:T215">SUM(O216:O217)</f>
        <v>24</v>
      </c>
      <c r="P215" s="120">
        <f t="shared" si="25"/>
        <v>0</v>
      </c>
      <c r="Q215" s="120">
        <f t="shared" si="25"/>
        <v>0</v>
      </c>
      <c r="R215" s="120">
        <f t="shared" si="25"/>
        <v>0</v>
      </c>
      <c r="S215" s="120">
        <f t="shared" si="25"/>
        <v>372</v>
      </c>
      <c r="T215" s="120">
        <f t="shared" si="25"/>
        <v>36</v>
      </c>
      <c r="U215" s="121">
        <v>12</v>
      </c>
      <c r="V215" s="122" t="s">
        <v>14</v>
      </c>
      <c r="W215" s="121"/>
      <c r="X215" s="120"/>
      <c r="Y215" s="122"/>
      <c r="Z215" s="121"/>
      <c r="AA215" s="120"/>
      <c r="AB215" s="120"/>
      <c r="AC215" s="120"/>
      <c r="AD215" s="120"/>
      <c r="AE215" s="120"/>
      <c r="AF215" s="122"/>
      <c r="AG215" s="123">
        <v>216</v>
      </c>
      <c r="AH215" s="120"/>
      <c r="AI215" s="122" t="s">
        <v>17</v>
      </c>
      <c r="AJ215" s="123">
        <v>4</v>
      </c>
      <c r="AK215" s="124">
        <v>4</v>
      </c>
      <c r="AL215" s="120"/>
      <c r="AM215" s="124">
        <v>216</v>
      </c>
      <c r="AN215" s="118">
        <v>186</v>
      </c>
      <c r="AO215" s="118">
        <v>12</v>
      </c>
      <c r="AP215" s="129">
        <v>18</v>
      </c>
      <c r="AQ215" s="123">
        <v>216</v>
      </c>
      <c r="AR215" s="120"/>
      <c r="AS215" s="122" t="s">
        <v>17</v>
      </c>
      <c r="AT215" s="123">
        <v>4</v>
      </c>
      <c r="AU215" s="124">
        <v>4</v>
      </c>
      <c r="AV215" s="120"/>
      <c r="AW215" s="146">
        <v>216</v>
      </c>
      <c r="AX215" s="146">
        <v>186</v>
      </c>
      <c r="AY215" s="118">
        <v>12</v>
      </c>
      <c r="AZ215" s="118">
        <v>18</v>
      </c>
      <c r="BA215" s="129">
        <v>18</v>
      </c>
      <c r="BB215" s="121"/>
      <c r="BC215" s="121"/>
      <c r="BD215" s="121"/>
      <c r="BE215" s="121"/>
      <c r="BF215" s="120"/>
      <c r="BG215" s="120"/>
      <c r="BH215" s="120"/>
      <c r="BI215" s="122"/>
    </row>
    <row r="216" spans="1:61" ht="33" customHeight="1">
      <c r="A216" s="126">
        <v>201</v>
      </c>
      <c r="B216" s="114" t="s">
        <v>10</v>
      </c>
      <c r="C216" s="118" t="s">
        <v>171</v>
      </c>
      <c r="D216" s="127" t="s">
        <v>172</v>
      </c>
      <c r="E216" s="183" t="s">
        <v>263</v>
      </c>
      <c r="F216" s="114"/>
      <c r="G216" s="128" t="s">
        <v>11</v>
      </c>
      <c r="H216" s="115"/>
      <c r="I216" s="115"/>
      <c r="J216" s="115"/>
      <c r="K216" s="115"/>
      <c r="L216" s="184"/>
      <c r="M216" s="131" t="s">
        <v>207</v>
      </c>
      <c r="N216" s="129" t="s">
        <v>207</v>
      </c>
      <c r="O216" s="118">
        <v>12</v>
      </c>
      <c r="P216" s="118"/>
      <c r="Q216" s="118"/>
      <c r="R216" s="118"/>
      <c r="S216" s="118">
        <f>M216-O216-T216</f>
        <v>186</v>
      </c>
      <c r="T216" s="129">
        <v>18</v>
      </c>
      <c r="U216" s="130">
        <v>6</v>
      </c>
      <c r="V216" s="129" t="s">
        <v>17</v>
      </c>
      <c r="W216" s="131"/>
      <c r="X216" s="118"/>
      <c r="Y216" s="129"/>
      <c r="Z216" s="131"/>
      <c r="AA216" s="114"/>
      <c r="AB216" s="114"/>
      <c r="AC216" s="118"/>
      <c r="AD216" s="118"/>
      <c r="AE216" s="118"/>
      <c r="AF216" s="129"/>
      <c r="AG216" s="145">
        <v>216</v>
      </c>
      <c r="AH216" s="118"/>
      <c r="AI216" s="129" t="s">
        <v>17</v>
      </c>
      <c r="AJ216" s="145">
        <v>4</v>
      </c>
      <c r="AK216" s="132">
        <v>4</v>
      </c>
      <c r="AL216" s="114"/>
      <c r="AM216" s="146">
        <v>216</v>
      </c>
      <c r="AN216" s="118">
        <v>186</v>
      </c>
      <c r="AO216" s="118">
        <v>12</v>
      </c>
      <c r="AP216" s="129">
        <v>18</v>
      </c>
      <c r="AQ216" s="131"/>
      <c r="AR216" s="118"/>
      <c r="AS216" s="129"/>
      <c r="AT216" s="131"/>
      <c r="AU216" s="114"/>
      <c r="AV216" s="114"/>
      <c r="AW216" s="118"/>
      <c r="AX216" s="118"/>
      <c r="AY216" s="118"/>
      <c r="AZ216" s="118"/>
      <c r="BA216" s="129"/>
      <c r="BB216" s="131"/>
      <c r="BC216" s="131"/>
      <c r="BD216" s="131"/>
      <c r="BE216" s="132">
        <v>36</v>
      </c>
      <c r="BF216" s="185">
        <v>1.5</v>
      </c>
      <c r="BG216" s="297"/>
      <c r="BH216" s="297"/>
      <c r="BI216" s="297"/>
    </row>
    <row r="217" spans="1:61" ht="13.5" customHeight="1">
      <c r="A217" s="126">
        <v>202</v>
      </c>
      <c r="B217" s="114" t="s">
        <v>10</v>
      </c>
      <c r="C217" s="118" t="s">
        <v>173</v>
      </c>
      <c r="D217" s="127" t="s">
        <v>174</v>
      </c>
      <c r="E217" s="183" t="s">
        <v>263</v>
      </c>
      <c r="F217" s="114"/>
      <c r="G217" s="128" t="s">
        <v>13</v>
      </c>
      <c r="H217" s="115"/>
      <c r="I217" s="115"/>
      <c r="J217" s="115"/>
      <c r="K217" s="115"/>
      <c r="L217" s="184"/>
      <c r="M217" s="131" t="s">
        <v>207</v>
      </c>
      <c r="N217" s="129" t="s">
        <v>207</v>
      </c>
      <c r="O217" s="118">
        <v>12</v>
      </c>
      <c r="P217" s="118"/>
      <c r="Q217" s="118"/>
      <c r="R217" s="118"/>
      <c r="S217" s="118">
        <f>M217-O217-T217</f>
        <v>186</v>
      </c>
      <c r="T217" s="129">
        <v>18</v>
      </c>
      <c r="U217" s="130">
        <v>6</v>
      </c>
      <c r="V217" s="129" t="s">
        <v>17</v>
      </c>
      <c r="W217" s="131"/>
      <c r="X217" s="118"/>
      <c r="Y217" s="129"/>
      <c r="Z217" s="131"/>
      <c r="AA217" s="114"/>
      <c r="AB217" s="114"/>
      <c r="AC217" s="118"/>
      <c r="AD217" s="118"/>
      <c r="AE217" s="118"/>
      <c r="AF217" s="129"/>
      <c r="AG217" s="131"/>
      <c r="AH217" s="118"/>
      <c r="AI217" s="129"/>
      <c r="AJ217" s="131"/>
      <c r="AK217" s="114"/>
      <c r="AL217" s="114"/>
      <c r="AM217" s="118"/>
      <c r="AN217" s="118"/>
      <c r="AO217" s="118"/>
      <c r="AP217" s="129"/>
      <c r="AQ217" s="145">
        <v>216</v>
      </c>
      <c r="AR217" s="118"/>
      <c r="AS217" s="129" t="s">
        <v>17</v>
      </c>
      <c r="AT217" s="145">
        <v>4</v>
      </c>
      <c r="AU217" s="132">
        <v>4</v>
      </c>
      <c r="AV217" s="114"/>
      <c r="AW217" s="146">
        <v>216</v>
      </c>
      <c r="AX217" s="146">
        <v>186</v>
      </c>
      <c r="AY217" s="118">
        <v>12</v>
      </c>
      <c r="AZ217" s="118">
        <v>18</v>
      </c>
      <c r="BA217" s="129">
        <v>18</v>
      </c>
      <c r="BB217" s="131"/>
      <c r="BC217" s="131"/>
      <c r="BD217" s="131"/>
      <c r="BE217" s="132">
        <v>36</v>
      </c>
      <c r="BF217" s="185">
        <v>1.5</v>
      </c>
      <c r="BG217" s="297"/>
      <c r="BH217" s="297"/>
      <c r="BI217" s="297"/>
    </row>
    <row r="218" spans="1:61" ht="13.5" customHeight="1">
      <c r="A218" s="159">
        <v>203</v>
      </c>
      <c r="B218" s="159"/>
      <c r="C218" s="159" t="s">
        <v>189</v>
      </c>
      <c r="D218" s="317"/>
      <c r="E218" s="317"/>
      <c r="F218" s="317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  <c r="BG218" s="159"/>
      <c r="BH218" s="159"/>
      <c r="BI218" s="159"/>
    </row>
    <row r="219" spans="1:61" ht="3.75" customHeight="1">
      <c r="A219" s="110">
        <v>204</v>
      </c>
      <c r="B219" s="116"/>
      <c r="C219" s="116"/>
      <c r="D219" s="119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</row>
    <row r="220" spans="1:61" ht="10.5" customHeight="1">
      <c r="A220" s="110">
        <v>205</v>
      </c>
      <c r="B220" s="297"/>
      <c r="C220" s="297" t="s">
        <v>4</v>
      </c>
      <c r="D220" s="297" t="s">
        <v>5</v>
      </c>
      <c r="E220" s="297"/>
      <c r="F220" s="297"/>
      <c r="G220" s="320" t="s">
        <v>292</v>
      </c>
      <c r="H220" s="320" t="s">
        <v>293</v>
      </c>
      <c r="I220" s="320" t="s">
        <v>294</v>
      </c>
      <c r="J220" s="320" t="s">
        <v>295</v>
      </c>
      <c r="K220" s="320" t="s">
        <v>296</v>
      </c>
      <c r="L220" s="297"/>
      <c r="M220" s="297" t="s">
        <v>270</v>
      </c>
      <c r="N220" s="297"/>
      <c r="O220" s="297"/>
      <c r="P220" s="297"/>
      <c r="Q220" s="297"/>
      <c r="R220" s="297"/>
      <c r="S220" s="297"/>
      <c r="T220" s="297"/>
      <c r="U220" s="297" t="s">
        <v>0</v>
      </c>
      <c r="V220" s="297"/>
      <c r="W220" s="297" t="s">
        <v>193</v>
      </c>
      <c r="X220" s="297" t="s">
        <v>227</v>
      </c>
      <c r="Y220" s="297" t="s">
        <v>0</v>
      </c>
      <c r="Z220" s="297" t="s">
        <v>261</v>
      </c>
      <c r="AA220" s="297" t="s">
        <v>297</v>
      </c>
      <c r="AB220" s="297"/>
      <c r="AC220" s="297" t="s">
        <v>193</v>
      </c>
      <c r="AD220" s="297"/>
      <c r="AE220" s="297"/>
      <c r="AF220" s="297" t="s">
        <v>0</v>
      </c>
      <c r="AG220" s="297" t="s">
        <v>193</v>
      </c>
      <c r="AH220" s="297" t="s">
        <v>227</v>
      </c>
      <c r="AI220" s="297" t="s">
        <v>0</v>
      </c>
      <c r="AJ220" s="297" t="s">
        <v>261</v>
      </c>
      <c r="AK220" s="297" t="s">
        <v>297</v>
      </c>
      <c r="AL220" s="297"/>
      <c r="AM220" s="297" t="s">
        <v>193</v>
      </c>
      <c r="AN220" s="297"/>
      <c r="AO220" s="297"/>
      <c r="AP220" s="297" t="s">
        <v>0</v>
      </c>
      <c r="AQ220" s="297" t="s">
        <v>193</v>
      </c>
      <c r="AR220" s="297" t="s">
        <v>227</v>
      </c>
      <c r="AS220" s="297" t="s">
        <v>0</v>
      </c>
      <c r="AT220" s="297" t="s">
        <v>261</v>
      </c>
      <c r="AU220" s="297" t="s">
        <v>297</v>
      </c>
      <c r="AV220" s="297"/>
      <c r="AW220" s="297"/>
      <c r="AX220" s="297"/>
      <c r="AY220" s="297"/>
      <c r="AZ220" s="297" t="s">
        <v>0</v>
      </c>
      <c r="BA220" s="297" t="s">
        <v>261</v>
      </c>
      <c r="BB220" s="297" t="s">
        <v>261</v>
      </c>
      <c r="BC220" s="297" t="s">
        <v>261</v>
      </c>
      <c r="BD220" s="297" t="s">
        <v>261</v>
      </c>
      <c r="BE220" s="320" t="s">
        <v>217</v>
      </c>
      <c r="BF220" s="320" t="s">
        <v>218</v>
      </c>
      <c r="BG220" s="321"/>
      <c r="BH220" s="318"/>
      <c r="BI220" s="318"/>
    </row>
    <row r="221" spans="1:61" ht="20.25" customHeight="1" thickBot="1">
      <c r="A221" s="110">
        <v>206</v>
      </c>
      <c r="B221" s="297"/>
      <c r="C221" s="297"/>
      <c r="D221" s="297"/>
      <c r="E221" s="297"/>
      <c r="F221" s="297"/>
      <c r="G221" s="320"/>
      <c r="H221" s="320"/>
      <c r="I221" s="320"/>
      <c r="J221" s="320"/>
      <c r="K221" s="320"/>
      <c r="L221" s="297"/>
      <c r="M221" s="178" t="s">
        <v>271</v>
      </c>
      <c r="N221" s="178" t="s">
        <v>272</v>
      </c>
      <c r="O221" s="178" t="s">
        <v>298</v>
      </c>
      <c r="P221" s="116"/>
      <c r="Q221" s="116"/>
      <c r="R221" s="116"/>
      <c r="S221" s="118" t="s">
        <v>225</v>
      </c>
      <c r="T221" s="178" t="s">
        <v>303</v>
      </c>
      <c r="U221" s="118" t="s">
        <v>299</v>
      </c>
      <c r="V221" s="118" t="s">
        <v>275</v>
      </c>
      <c r="W221" s="297"/>
      <c r="X221" s="297"/>
      <c r="Y221" s="297"/>
      <c r="Z221" s="297"/>
      <c r="AA221" s="297"/>
      <c r="AB221" s="297"/>
      <c r="AC221" s="181" t="s">
        <v>6</v>
      </c>
      <c r="AD221" s="181" t="s">
        <v>225</v>
      </c>
      <c r="AE221" s="182" t="s">
        <v>227</v>
      </c>
      <c r="AF221" s="297"/>
      <c r="AG221" s="297"/>
      <c r="AH221" s="297"/>
      <c r="AI221" s="297"/>
      <c r="AJ221" s="297"/>
      <c r="AK221" s="297"/>
      <c r="AL221" s="297"/>
      <c r="AM221" s="181" t="s">
        <v>6</v>
      </c>
      <c r="AN221" s="181" t="s">
        <v>225</v>
      </c>
      <c r="AO221" s="182" t="s">
        <v>227</v>
      </c>
      <c r="AP221" s="297"/>
      <c r="AQ221" s="297"/>
      <c r="AR221" s="297"/>
      <c r="AS221" s="297"/>
      <c r="AT221" s="297"/>
      <c r="AU221" s="297"/>
      <c r="AV221" s="297"/>
      <c r="AW221" s="181"/>
      <c r="AX221" s="181"/>
      <c r="AY221" s="182"/>
      <c r="AZ221" s="297"/>
      <c r="BA221" s="297"/>
      <c r="BB221" s="297"/>
      <c r="BC221" s="297"/>
      <c r="BD221" s="297"/>
      <c r="BE221" s="320"/>
      <c r="BF221" s="320"/>
      <c r="BG221" s="321"/>
      <c r="BH221" s="318"/>
      <c r="BI221" s="318"/>
    </row>
    <row r="222" spans="1:61" ht="23.25" customHeight="1" thickBot="1">
      <c r="A222" s="110">
        <v>207</v>
      </c>
      <c r="B222" s="120"/>
      <c r="C222" s="120" t="s">
        <v>175</v>
      </c>
      <c r="D222" s="319" t="s">
        <v>176</v>
      </c>
      <c r="E222" s="319"/>
      <c r="F222" s="319"/>
      <c r="G222" s="325" t="s">
        <v>10</v>
      </c>
      <c r="H222" s="325"/>
      <c r="I222" s="325"/>
      <c r="J222" s="325"/>
      <c r="K222" s="325"/>
      <c r="L222" s="325"/>
      <c r="M222" s="121">
        <v>324</v>
      </c>
      <c r="N222" s="122">
        <v>324</v>
      </c>
      <c r="O222" s="120">
        <f aca="true" t="shared" si="26" ref="O222:T222">SUM(O226,O234)</f>
        <v>20</v>
      </c>
      <c r="P222" s="120">
        <f t="shared" si="26"/>
        <v>0</v>
      </c>
      <c r="Q222" s="120">
        <f t="shared" si="26"/>
        <v>0</v>
      </c>
      <c r="R222" s="120">
        <f t="shared" si="26"/>
        <v>0</v>
      </c>
      <c r="S222" s="120">
        <f t="shared" si="26"/>
        <v>277</v>
      </c>
      <c r="T222" s="120">
        <f t="shared" si="26"/>
        <v>27</v>
      </c>
      <c r="U222" s="121">
        <v>9</v>
      </c>
      <c r="V222" s="122" t="s">
        <v>19</v>
      </c>
      <c r="W222" s="121"/>
      <c r="X222" s="120"/>
      <c r="Y222" s="122"/>
      <c r="Z222" s="121"/>
      <c r="AA222" s="120"/>
      <c r="AB222" s="120"/>
      <c r="AC222" s="326"/>
      <c r="AD222" s="326"/>
      <c r="AE222" s="326"/>
      <c r="AF222" s="122"/>
      <c r="AG222" s="121"/>
      <c r="AH222" s="120"/>
      <c r="AI222" s="122"/>
      <c r="AJ222" s="121"/>
      <c r="AK222" s="120"/>
      <c r="AL222" s="120"/>
      <c r="AM222" s="326"/>
      <c r="AN222" s="326"/>
      <c r="AO222" s="326"/>
      <c r="AP222" s="122"/>
      <c r="AQ222" s="123">
        <v>324</v>
      </c>
      <c r="AR222" s="124">
        <v>8</v>
      </c>
      <c r="AS222" s="122" t="s">
        <v>19</v>
      </c>
      <c r="AT222" s="123">
        <v>6</v>
      </c>
      <c r="AU222" s="124">
        <v>6</v>
      </c>
      <c r="AV222" s="120"/>
      <c r="AW222" s="326"/>
      <c r="AX222" s="326"/>
      <c r="AY222" s="326"/>
      <c r="AZ222" s="122">
        <v>9</v>
      </c>
      <c r="BA222" s="121"/>
      <c r="BB222" s="121"/>
      <c r="BC222" s="121"/>
      <c r="BD222" s="121"/>
      <c r="BE222" s="186" t="s">
        <v>230</v>
      </c>
      <c r="BF222" s="187"/>
      <c r="BG222" s="179"/>
      <c r="BH222" s="180"/>
      <c r="BI222" s="180"/>
    </row>
    <row r="223" spans="1:61" ht="3.75" customHeight="1">
      <c r="A223" s="110">
        <v>208</v>
      </c>
      <c r="B223" s="116"/>
      <c r="C223" s="116"/>
      <c r="D223" s="119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</row>
    <row r="224" spans="1:61" ht="10.5" customHeight="1">
      <c r="A224" s="110">
        <v>209</v>
      </c>
      <c r="B224" s="297"/>
      <c r="C224" s="297" t="s">
        <v>4</v>
      </c>
      <c r="D224" s="320" t="s">
        <v>5</v>
      </c>
      <c r="E224" s="320"/>
      <c r="F224" s="320"/>
      <c r="G224" s="320" t="s">
        <v>292</v>
      </c>
      <c r="H224" s="320" t="s">
        <v>300</v>
      </c>
      <c r="I224" s="320" t="s">
        <v>301</v>
      </c>
      <c r="J224" s="320" t="s">
        <v>295</v>
      </c>
      <c r="K224" s="320" t="s">
        <v>296</v>
      </c>
      <c r="L224" s="320" t="s">
        <v>302</v>
      </c>
      <c r="M224" s="297" t="s">
        <v>270</v>
      </c>
      <c r="N224" s="297"/>
      <c r="O224" s="297"/>
      <c r="P224" s="297"/>
      <c r="Q224" s="297"/>
      <c r="R224" s="297"/>
      <c r="S224" s="297"/>
      <c r="T224" s="297"/>
      <c r="U224" s="320" t="s">
        <v>0</v>
      </c>
      <c r="V224" s="320"/>
      <c r="W224" s="297" t="s">
        <v>193</v>
      </c>
      <c r="X224" s="297" t="s">
        <v>227</v>
      </c>
      <c r="Y224" s="297" t="s">
        <v>0</v>
      </c>
      <c r="Z224" s="320" t="s">
        <v>193</v>
      </c>
      <c r="AA224" s="320" t="s">
        <v>222</v>
      </c>
      <c r="AB224" s="320" t="s">
        <v>223</v>
      </c>
      <c r="AC224" s="320" t="s">
        <v>224</v>
      </c>
      <c r="AD224" s="320" t="s">
        <v>225</v>
      </c>
      <c r="AE224" s="320" t="s">
        <v>226</v>
      </c>
      <c r="AF224" s="297" t="s">
        <v>0</v>
      </c>
      <c r="AG224" s="297" t="s">
        <v>193</v>
      </c>
      <c r="AH224" s="297" t="s">
        <v>227</v>
      </c>
      <c r="AI224" s="297" t="s">
        <v>0</v>
      </c>
      <c r="AJ224" s="320" t="s">
        <v>193</v>
      </c>
      <c r="AK224" s="320" t="s">
        <v>222</v>
      </c>
      <c r="AL224" s="320" t="s">
        <v>223</v>
      </c>
      <c r="AM224" s="320" t="s">
        <v>224</v>
      </c>
      <c r="AN224" s="320" t="s">
        <v>225</v>
      </c>
      <c r="AO224" s="320" t="s">
        <v>226</v>
      </c>
      <c r="AP224" s="297" t="s">
        <v>0</v>
      </c>
      <c r="AQ224" s="297" t="s">
        <v>193</v>
      </c>
      <c r="AR224" s="297" t="s">
        <v>227</v>
      </c>
      <c r="AS224" s="297" t="s">
        <v>0</v>
      </c>
      <c r="AT224" s="320" t="s">
        <v>193</v>
      </c>
      <c r="AU224" s="320" t="s">
        <v>222</v>
      </c>
      <c r="AV224" s="320" t="s">
        <v>223</v>
      </c>
      <c r="AW224" s="320" t="s">
        <v>224</v>
      </c>
      <c r="AX224" s="320" t="s">
        <v>225</v>
      </c>
      <c r="AY224" s="320" t="s">
        <v>226</v>
      </c>
      <c r="AZ224" s="297" t="s">
        <v>0</v>
      </c>
      <c r="BA224" s="320" t="s">
        <v>193</v>
      </c>
      <c r="BB224" s="320" t="s">
        <v>193</v>
      </c>
      <c r="BC224" s="320" t="s">
        <v>193</v>
      </c>
      <c r="BD224" s="320" t="s">
        <v>193</v>
      </c>
      <c r="BE224" s="320" t="s">
        <v>217</v>
      </c>
      <c r="BF224" s="320" t="s">
        <v>218</v>
      </c>
      <c r="BG224" s="321"/>
      <c r="BH224" s="318"/>
      <c r="BI224" s="318"/>
    </row>
    <row r="225" spans="1:61" ht="20.25" customHeight="1" thickBot="1">
      <c r="A225" s="110">
        <v>210</v>
      </c>
      <c r="B225" s="297"/>
      <c r="C225" s="297"/>
      <c r="D225" s="320"/>
      <c r="E225" s="320"/>
      <c r="F225" s="320"/>
      <c r="G225" s="320"/>
      <c r="H225" s="320"/>
      <c r="I225" s="320"/>
      <c r="J225" s="320"/>
      <c r="K225" s="320"/>
      <c r="L225" s="320"/>
      <c r="M225" s="178" t="s">
        <v>271</v>
      </c>
      <c r="N225" s="178" t="s">
        <v>272</v>
      </c>
      <c r="O225" s="178" t="s">
        <v>298</v>
      </c>
      <c r="P225" s="178" t="s">
        <v>222</v>
      </c>
      <c r="Q225" s="178" t="s">
        <v>223</v>
      </c>
      <c r="R225" s="178" t="s">
        <v>224</v>
      </c>
      <c r="S225" s="178" t="s">
        <v>225</v>
      </c>
      <c r="T225" s="178" t="s">
        <v>303</v>
      </c>
      <c r="U225" s="178" t="s">
        <v>299</v>
      </c>
      <c r="V225" s="118" t="s">
        <v>275</v>
      </c>
      <c r="W225" s="297"/>
      <c r="X225" s="297"/>
      <c r="Y225" s="297"/>
      <c r="Z225" s="320"/>
      <c r="AA225" s="320"/>
      <c r="AB225" s="320"/>
      <c r="AC225" s="320"/>
      <c r="AD225" s="320"/>
      <c r="AE225" s="320"/>
      <c r="AF225" s="297"/>
      <c r="AG225" s="297"/>
      <c r="AH225" s="297"/>
      <c r="AI225" s="297"/>
      <c r="AJ225" s="320"/>
      <c r="AK225" s="320"/>
      <c r="AL225" s="320"/>
      <c r="AM225" s="320"/>
      <c r="AN225" s="320"/>
      <c r="AO225" s="320"/>
      <c r="AP225" s="297"/>
      <c r="AQ225" s="297"/>
      <c r="AR225" s="297"/>
      <c r="AS225" s="297"/>
      <c r="AT225" s="320"/>
      <c r="AU225" s="320"/>
      <c r="AV225" s="320"/>
      <c r="AW225" s="320"/>
      <c r="AX225" s="320"/>
      <c r="AY225" s="320"/>
      <c r="AZ225" s="297"/>
      <c r="BA225" s="320"/>
      <c r="BB225" s="320"/>
      <c r="BC225" s="320"/>
      <c r="BD225" s="320"/>
      <c r="BE225" s="320"/>
      <c r="BF225" s="320"/>
      <c r="BG225" s="321"/>
      <c r="BH225" s="318"/>
      <c r="BI225" s="318"/>
    </row>
    <row r="226" spans="1:61" ht="23.25" customHeight="1" thickBot="1">
      <c r="A226" s="110">
        <v>211</v>
      </c>
      <c r="B226" s="120"/>
      <c r="C226" s="120" t="s">
        <v>177</v>
      </c>
      <c r="D226" s="324" t="s">
        <v>440</v>
      </c>
      <c r="E226" s="319"/>
      <c r="F226" s="319"/>
      <c r="G226" s="121" t="s">
        <v>10</v>
      </c>
      <c r="H226" s="120"/>
      <c r="I226" s="120"/>
      <c r="J226" s="120"/>
      <c r="K226" s="120"/>
      <c r="L226" s="120"/>
      <c r="M226" s="121" t="s">
        <v>209</v>
      </c>
      <c r="N226" s="122" t="s">
        <v>209</v>
      </c>
      <c r="O226" s="120">
        <v>8</v>
      </c>
      <c r="P226" s="120" t="s">
        <v>18</v>
      </c>
      <c r="Q226" s="120"/>
      <c r="R226" s="120"/>
      <c r="S226" s="120">
        <v>91</v>
      </c>
      <c r="T226" s="122">
        <v>9</v>
      </c>
      <c r="U226" s="121">
        <v>3</v>
      </c>
      <c r="V226" s="122" t="s">
        <v>13</v>
      </c>
      <c r="W226" s="121"/>
      <c r="X226" s="120"/>
      <c r="Y226" s="122"/>
      <c r="Z226" s="121"/>
      <c r="AA226" s="120"/>
      <c r="AB226" s="120"/>
      <c r="AC226" s="120"/>
      <c r="AD226" s="120"/>
      <c r="AE226" s="120"/>
      <c r="AF226" s="122"/>
      <c r="AG226" s="121"/>
      <c r="AH226" s="120"/>
      <c r="AI226" s="122"/>
      <c r="AJ226" s="121"/>
      <c r="AK226" s="120"/>
      <c r="AL226" s="120"/>
      <c r="AM226" s="120"/>
      <c r="AN226" s="120"/>
      <c r="AO226" s="120"/>
      <c r="AP226" s="122"/>
      <c r="AQ226" s="123">
        <v>108</v>
      </c>
      <c r="AR226" s="124">
        <v>8</v>
      </c>
      <c r="AS226" s="122" t="s">
        <v>13</v>
      </c>
      <c r="AT226" s="123">
        <v>108</v>
      </c>
      <c r="AU226" s="124">
        <v>8</v>
      </c>
      <c r="AV226" s="120"/>
      <c r="AW226" s="120"/>
      <c r="AX226" s="124">
        <v>91</v>
      </c>
      <c r="AY226" s="124">
        <v>9</v>
      </c>
      <c r="AZ226" s="122" t="s">
        <v>13</v>
      </c>
      <c r="BA226" s="121"/>
      <c r="BB226" s="121"/>
      <c r="BC226" s="121"/>
      <c r="BD226" s="121"/>
      <c r="BE226" s="121" t="s">
        <v>230</v>
      </c>
      <c r="BF226" s="120"/>
      <c r="BG226" s="120"/>
      <c r="BH226" s="120"/>
      <c r="BI226" s="122"/>
    </row>
    <row r="227" spans="1:61" ht="14.25" customHeight="1">
      <c r="A227" s="126">
        <v>212</v>
      </c>
      <c r="B227" s="114" t="s">
        <v>10</v>
      </c>
      <c r="C227" s="297" t="s">
        <v>178</v>
      </c>
      <c r="D227" s="298" t="s">
        <v>179</v>
      </c>
      <c r="E227" s="298"/>
      <c r="F227" s="298"/>
      <c r="G227" s="128" t="s">
        <v>13</v>
      </c>
      <c r="H227" s="115"/>
      <c r="I227" s="115"/>
      <c r="J227" s="115"/>
      <c r="K227" s="115"/>
      <c r="L227" s="115"/>
      <c r="M227" s="129" t="s">
        <v>209</v>
      </c>
      <c r="N227" s="129" t="s">
        <v>209</v>
      </c>
      <c r="O227" s="118" t="s">
        <v>18</v>
      </c>
      <c r="P227" s="118" t="s">
        <v>18</v>
      </c>
      <c r="Q227" s="118"/>
      <c r="R227" s="118"/>
      <c r="S227" s="118" t="s">
        <v>214</v>
      </c>
      <c r="T227" s="129" t="s">
        <v>19</v>
      </c>
      <c r="U227" s="130">
        <v>3</v>
      </c>
      <c r="V227" s="129" t="s">
        <v>13</v>
      </c>
      <c r="W227" s="131"/>
      <c r="X227" s="118"/>
      <c r="Y227" s="129"/>
      <c r="Z227" s="131"/>
      <c r="AA227" s="114"/>
      <c r="AB227" s="114"/>
      <c r="AC227" s="114"/>
      <c r="AD227" s="114"/>
      <c r="AE227" s="114"/>
      <c r="AF227" s="129"/>
      <c r="AG227" s="131"/>
      <c r="AH227" s="118"/>
      <c r="AI227" s="129"/>
      <c r="AJ227" s="131"/>
      <c r="AK227" s="114"/>
      <c r="AL227" s="114"/>
      <c r="AM227" s="114"/>
      <c r="AN227" s="114"/>
      <c r="AO227" s="114"/>
      <c r="AP227" s="129"/>
      <c r="AQ227" s="145">
        <v>108</v>
      </c>
      <c r="AR227" s="146">
        <v>8</v>
      </c>
      <c r="AS227" s="129" t="s">
        <v>13</v>
      </c>
      <c r="AT227" s="145">
        <v>108</v>
      </c>
      <c r="AU227" s="132">
        <v>8</v>
      </c>
      <c r="AV227" s="114"/>
      <c r="AW227" s="114"/>
      <c r="AX227" s="132">
        <v>91</v>
      </c>
      <c r="AY227" s="132">
        <v>9</v>
      </c>
      <c r="AZ227" s="129" t="s">
        <v>13</v>
      </c>
      <c r="BA227" s="131"/>
      <c r="BB227" s="131"/>
      <c r="BC227" s="131"/>
      <c r="BD227" s="131"/>
      <c r="BE227" s="132">
        <v>36</v>
      </c>
      <c r="BF227" s="118"/>
      <c r="BG227" s="118"/>
      <c r="BH227" s="118"/>
      <c r="BI227" s="118"/>
    </row>
    <row r="228" spans="1:61" ht="14.25" customHeight="1" hidden="1">
      <c r="A228" s="110">
        <v>213</v>
      </c>
      <c r="B228" s="114" t="s">
        <v>11</v>
      </c>
      <c r="C228" s="297"/>
      <c r="D228" s="314"/>
      <c r="E228" s="314"/>
      <c r="F228" s="314"/>
      <c r="G228" s="312" t="s">
        <v>285</v>
      </c>
      <c r="H228" s="312"/>
      <c r="I228" s="312"/>
      <c r="J228" s="312"/>
      <c r="K228" s="312"/>
      <c r="L228" s="312"/>
      <c r="M228" s="312"/>
      <c r="N228" s="149"/>
      <c r="O228" s="150"/>
      <c r="P228" s="150"/>
      <c r="Q228" s="150"/>
      <c r="R228" s="150"/>
      <c r="S228" s="150"/>
      <c r="T228" s="149"/>
      <c r="U228" s="313"/>
      <c r="V228" s="313"/>
      <c r="W228" s="151"/>
      <c r="X228" s="150"/>
      <c r="Y228" s="149"/>
      <c r="Z228" s="151"/>
      <c r="AA228" s="152"/>
      <c r="AB228" s="152"/>
      <c r="AC228" s="150"/>
      <c r="AD228" s="150"/>
      <c r="AE228" s="150"/>
      <c r="AF228" s="149"/>
      <c r="AG228" s="151"/>
      <c r="AH228" s="150"/>
      <c r="AI228" s="149"/>
      <c r="AJ228" s="151"/>
      <c r="AK228" s="152"/>
      <c r="AL228" s="152"/>
      <c r="AM228" s="150"/>
      <c r="AN228" s="150"/>
      <c r="AO228" s="150"/>
      <c r="AP228" s="149"/>
      <c r="AQ228" s="151"/>
      <c r="AR228" s="150"/>
      <c r="AS228" s="149"/>
      <c r="AT228" s="151"/>
      <c r="AU228" s="152"/>
      <c r="AV228" s="152"/>
      <c r="AW228" s="150"/>
      <c r="AX228" s="150"/>
      <c r="AY228" s="150"/>
      <c r="AZ228" s="149"/>
      <c r="BA228" s="151"/>
      <c r="BB228" s="151"/>
      <c r="BC228" s="151"/>
      <c r="BD228" s="151"/>
      <c r="BE228" s="150"/>
      <c r="BF228" s="150"/>
      <c r="BG228" s="150"/>
      <c r="BH228" s="150"/>
      <c r="BI228" s="150"/>
    </row>
    <row r="229" spans="1:61" ht="14.25" customHeight="1" hidden="1">
      <c r="A229" s="110">
        <v>214</v>
      </c>
      <c r="B229" s="153" t="s">
        <v>13</v>
      </c>
      <c r="C229" s="297"/>
      <c r="D229" s="314"/>
      <c r="E229" s="314"/>
      <c r="F229" s="314"/>
      <c r="G229" s="315" t="s">
        <v>286</v>
      </c>
      <c r="H229" s="315"/>
      <c r="I229" s="315"/>
      <c r="J229" s="315"/>
      <c r="K229" s="315"/>
      <c r="L229" s="315"/>
      <c r="M229" s="315"/>
      <c r="N229" s="154"/>
      <c r="O229" s="155"/>
      <c r="P229" s="155"/>
      <c r="Q229" s="155"/>
      <c r="R229" s="155"/>
      <c r="S229" s="155"/>
      <c r="T229" s="154"/>
      <c r="U229" s="316"/>
      <c r="V229" s="316"/>
      <c r="W229" s="156"/>
      <c r="X229" s="155"/>
      <c r="Y229" s="154"/>
      <c r="Z229" s="156"/>
      <c r="AA229" s="157"/>
      <c r="AB229" s="157"/>
      <c r="AC229" s="157"/>
      <c r="AD229" s="155"/>
      <c r="AE229" s="157"/>
      <c r="AF229" s="154"/>
      <c r="AG229" s="156"/>
      <c r="AH229" s="155"/>
      <c r="AI229" s="154"/>
      <c r="AJ229" s="156"/>
      <c r="AK229" s="157"/>
      <c r="AL229" s="157"/>
      <c r="AM229" s="157"/>
      <c r="AN229" s="155"/>
      <c r="AO229" s="157"/>
      <c r="AP229" s="154"/>
      <c r="AQ229" s="156"/>
      <c r="AR229" s="155"/>
      <c r="AS229" s="154"/>
      <c r="AT229" s="156"/>
      <c r="AU229" s="157"/>
      <c r="AV229" s="157"/>
      <c r="AW229" s="157"/>
      <c r="AX229" s="155"/>
      <c r="AY229" s="157"/>
      <c r="AZ229" s="154"/>
      <c r="BA229" s="156"/>
      <c r="BB229" s="156"/>
      <c r="BC229" s="156"/>
      <c r="BD229" s="156"/>
      <c r="BE229" s="155"/>
      <c r="BF229" s="155"/>
      <c r="BG229" s="155"/>
      <c r="BH229" s="155"/>
      <c r="BI229" s="155"/>
    </row>
    <row r="230" spans="1:61" ht="13.5" customHeight="1">
      <c r="A230" s="159">
        <v>215</v>
      </c>
      <c r="B230" s="159"/>
      <c r="C230" s="159" t="s">
        <v>189</v>
      </c>
      <c r="D230" s="317"/>
      <c r="E230" s="317"/>
      <c r="F230" s="317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59"/>
      <c r="BA230" s="159"/>
      <c r="BB230" s="159"/>
      <c r="BC230" s="159"/>
      <c r="BD230" s="159"/>
      <c r="BE230" s="159"/>
      <c r="BF230" s="159"/>
      <c r="BG230" s="159"/>
      <c r="BH230" s="159"/>
      <c r="BI230" s="159"/>
    </row>
    <row r="231" spans="1:61" ht="3.75" customHeight="1">
      <c r="A231" s="110">
        <v>216</v>
      </c>
      <c r="B231" s="116"/>
      <c r="C231" s="116"/>
      <c r="D231" s="119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</row>
    <row r="232" spans="1:61" ht="10.5" customHeight="1">
      <c r="A232" s="110">
        <v>217</v>
      </c>
      <c r="B232" s="297"/>
      <c r="C232" s="297" t="s">
        <v>4</v>
      </c>
      <c r="D232" s="297" t="s">
        <v>5</v>
      </c>
      <c r="E232" s="297"/>
      <c r="F232" s="297"/>
      <c r="G232" s="320"/>
      <c r="H232" s="320"/>
      <c r="I232" s="320"/>
      <c r="J232" s="320"/>
      <c r="K232" s="320"/>
      <c r="L232" s="320"/>
      <c r="M232" s="297" t="s">
        <v>270</v>
      </c>
      <c r="N232" s="297"/>
      <c r="O232" s="297"/>
      <c r="P232" s="297"/>
      <c r="Q232" s="297"/>
      <c r="R232" s="297"/>
      <c r="S232" s="297"/>
      <c r="T232" s="297"/>
      <c r="U232" s="297" t="s">
        <v>0</v>
      </c>
      <c r="V232" s="297"/>
      <c r="W232" s="297" t="s">
        <v>193</v>
      </c>
      <c r="X232" s="297" t="s">
        <v>227</v>
      </c>
      <c r="Y232" s="297" t="s">
        <v>0</v>
      </c>
      <c r="Z232" s="297" t="s">
        <v>261</v>
      </c>
      <c r="AA232" s="297" t="s">
        <v>297</v>
      </c>
      <c r="AB232" s="297"/>
      <c r="AC232" s="297" t="s">
        <v>193</v>
      </c>
      <c r="AD232" s="297"/>
      <c r="AE232" s="297"/>
      <c r="AF232" s="297" t="s">
        <v>0</v>
      </c>
      <c r="AG232" s="297" t="s">
        <v>193</v>
      </c>
      <c r="AH232" s="297" t="s">
        <v>227</v>
      </c>
      <c r="AI232" s="297" t="s">
        <v>0</v>
      </c>
      <c r="AJ232" s="297" t="s">
        <v>261</v>
      </c>
      <c r="AK232" s="297" t="s">
        <v>297</v>
      </c>
      <c r="AL232" s="297"/>
      <c r="AM232" s="297" t="s">
        <v>193</v>
      </c>
      <c r="AN232" s="297"/>
      <c r="AO232" s="297"/>
      <c r="AP232" s="297" t="s">
        <v>0</v>
      </c>
      <c r="AQ232" s="297" t="s">
        <v>193</v>
      </c>
      <c r="AR232" s="297" t="s">
        <v>227</v>
      </c>
      <c r="AS232" s="297" t="s">
        <v>0</v>
      </c>
      <c r="AT232" s="297" t="s">
        <v>261</v>
      </c>
      <c r="AU232" s="297" t="s">
        <v>297</v>
      </c>
      <c r="AV232" s="297"/>
      <c r="AW232" s="297" t="s">
        <v>193</v>
      </c>
      <c r="AX232" s="297"/>
      <c r="AY232" s="297"/>
      <c r="AZ232" s="297" t="s">
        <v>0</v>
      </c>
      <c r="BA232" s="297" t="s">
        <v>261</v>
      </c>
      <c r="BB232" s="297" t="s">
        <v>261</v>
      </c>
      <c r="BC232" s="297" t="s">
        <v>261</v>
      </c>
      <c r="BD232" s="297" t="s">
        <v>261</v>
      </c>
      <c r="BE232" s="320" t="s">
        <v>217</v>
      </c>
      <c r="BF232" s="320" t="s">
        <v>218</v>
      </c>
      <c r="BG232" s="321"/>
      <c r="BH232" s="318"/>
      <c r="BI232" s="318"/>
    </row>
    <row r="233" spans="1:61" ht="20.25" customHeight="1" thickBot="1">
      <c r="A233" s="110">
        <v>218</v>
      </c>
      <c r="B233" s="297"/>
      <c r="C233" s="297"/>
      <c r="D233" s="297"/>
      <c r="E233" s="297"/>
      <c r="F233" s="297"/>
      <c r="G233" s="320"/>
      <c r="H233" s="320"/>
      <c r="I233" s="320"/>
      <c r="J233" s="320"/>
      <c r="K233" s="320"/>
      <c r="L233" s="320"/>
      <c r="M233" s="178" t="s">
        <v>271</v>
      </c>
      <c r="N233" s="178" t="s">
        <v>272</v>
      </c>
      <c r="O233" s="178" t="s">
        <v>298</v>
      </c>
      <c r="P233" s="116"/>
      <c r="Q233" s="116"/>
      <c r="R233" s="116"/>
      <c r="S233" s="118" t="s">
        <v>225</v>
      </c>
      <c r="T233" s="118" t="s">
        <v>0</v>
      </c>
      <c r="U233" s="118" t="s">
        <v>299</v>
      </c>
      <c r="V233" s="118" t="s">
        <v>275</v>
      </c>
      <c r="W233" s="297"/>
      <c r="X233" s="297"/>
      <c r="Y233" s="297"/>
      <c r="Z233" s="297"/>
      <c r="AA233" s="297"/>
      <c r="AB233" s="297"/>
      <c r="AC233" s="181" t="s">
        <v>6</v>
      </c>
      <c r="AD233" s="181" t="s">
        <v>225</v>
      </c>
      <c r="AE233" s="182" t="s">
        <v>227</v>
      </c>
      <c r="AF233" s="297"/>
      <c r="AG233" s="297"/>
      <c r="AH233" s="297"/>
      <c r="AI233" s="297"/>
      <c r="AJ233" s="297"/>
      <c r="AK233" s="297"/>
      <c r="AL233" s="297"/>
      <c r="AM233" s="181" t="s">
        <v>6</v>
      </c>
      <c r="AN233" s="181" t="s">
        <v>225</v>
      </c>
      <c r="AO233" s="182" t="s">
        <v>227</v>
      </c>
      <c r="AP233" s="297"/>
      <c r="AQ233" s="297"/>
      <c r="AR233" s="297"/>
      <c r="AS233" s="297"/>
      <c r="AT233" s="297"/>
      <c r="AU233" s="297"/>
      <c r="AV233" s="297"/>
      <c r="AW233" s="181" t="s">
        <v>6</v>
      </c>
      <c r="AX233" s="181" t="s">
        <v>225</v>
      </c>
      <c r="AY233" s="182" t="s">
        <v>227</v>
      </c>
      <c r="AZ233" s="297"/>
      <c r="BA233" s="297"/>
      <c r="BB233" s="297"/>
      <c r="BC233" s="297"/>
      <c r="BD233" s="297"/>
      <c r="BE233" s="320"/>
      <c r="BF233" s="320"/>
      <c r="BG233" s="321"/>
      <c r="BH233" s="318"/>
      <c r="BI233" s="318"/>
    </row>
    <row r="234" spans="1:61" ht="24" customHeight="1" thickBot="1">
      <c r="A234" s="110">
        <v>219</v>
      </c>
      <c r="B234" s="120"/>
      <c r="C234" s="120" t="s">
        <v>180</v>
      </c>
      <c r="D234" s="324" t="s">
        <v>439</v>
      </c>
      <c r="E234" s="319"/>
      <c r="F234" s="319"/>
      <c r="G234" s="325"/>
      <c r="H234" s="325"/>
      <c r="I234" s="325"/>
      <c r="J234" s="325"/>
      <c r="K234" s="325"/>
      <c r="L234" s="325"/>
      <c r="M234" s="121" t="s">
        <v>207</v>
      </c>
      <c r="N234" s="122" t="s">
        <v>207</v>
      </c>
      <c r="O234" s="120">
        <v>12</v>
      </c>
      <c r="P234" s="120"/>
      <c r="Q234" s="120"/>
      <c r="R234" s="120"/>
      <c r="S234" s="120">
        <v>186</v>
      </c>
      <c r="T234" s="122">
        <v>18</v>
      </c>
      <c r="U234" s="121">
        <v>6</v>
      </c>
      <c r="V234" s="122" t="s">
        <v>17</v>
      </c>
      <c r="W234" s="121"/>
      <c r="X234" s="120"/>
      <c r="Y234" s="122"/>
      <c r="Z234" s="121"/>
      <c r="AA234" s="120"/>
      <c r="AB234" s="120"/>
      <c r="AC234" s="120"/>
      <c r="AD234" s="120"/>
      <c r="AE234" s="120"/>
      <c r="AF234" s="122"/>
      <c r="AG234" s="121"/>
      <c r="AH234" s="120"/>
      <c r="AI234" s="122"/>
      <c r="AJ234" s="121"/>
      <c r="AK234" s="120"/>
      <c r="AL234" s="120"/>
      <c r="AM234" s="120"/>
      <c r="AN234" s="120"/>
      <c r="AO234" s="120"/>
      <c r="AP234" s="122"/>
      <c r="AQ234" s="123">
        <v>216</v>
      </c>
      <c r="AR234" s="120"/>
      <c r="AS234" s="122" t="s">
        <v>17</v>
      </c>
      <c r="AT234" s="123">
        <v>4</v>
      </c>
      <c r="AU234" s="124">
        <v>4</v>
      </c>
      <c r="AV234" s="120"/>
      <c r="AW234" s="124">
        <v>216</v>
      </c>
      <c r="AX234" s="120"/>
      <c r="AY234" s="120"/>
      <c r="AZ234" s="122" t="s">
        <v>17</v>
      </c>
      <c r="BA234" s="121"/>
      <c r="BB234" s="121"/>
      <c r="BC234" s="121"/>
      <c r="BD234" s="121"/>
      <c r="BE234" s="121"/>
      <c r="BF234" s="120"/>
      <c r="BG234" s="120"/>
      <c r="BH234" s="120"/>
      <c r="BI234" s="122"/>
    </row>
    <row r="235" spans="1:61" ht="23.25" customHeight="1">
      <c r="A235" s="126">
        <v>220</v>
      </c>
      <c r="B235" s="114" t="s">
        <v>10</v>
      </c>
      <c r="C235" s="118" t="s">
        <v>181</v>
      </c>
      <c r="D235" s="127" t="s">
        <v>182</v>
      </c>
      <c r="E235" s="322" t="s">
        <v>267</v>
      </c>
      <c r="F235" s="322"/>
      <c r="G235" s="323"/>
      <c r="H235" s="323"/>
      <c r="I235" s="323"/>
      <c r="J235" s="323"/>
      <c r="K235" s="323"/>
      <c r="L235" s="323"/>
      <c r="M235" s="131" t="s">
        <v>207</v>
      </c>
      <c r="N235" s="129" t="s">
        <v>207</v>
      </c>
      <c r="O235" s="118">
        <v>12</v>
      </c>
      <c r="P235" s="118"/>
      <c r="Q235" s="118"/>
      <c r="R235" s="118"/>
      <c r="S235" s="118">
        <v>186</v>
      </c>
      <c r="T235" s="129">
        <v>18</v>
      </c>
      <c r="U235" s="130">
        <v>6</v>
      </c>
      <c r="V235" s="129" t="s">
        <v>17</v>
      </c>
      <c r="W235" s="131"/>
      <c r="X235" s="118"/>
      <c r="Y235" s="129"/>
      <c r="Z235" s="131"/>
      <c r="AA235" s="114"/>
      <c r="AB235" s="114"/>
      <c r="AC235" s="118"/>
      <c r="AD235" s="118"/>
      <c r="AE235" s="118"/>
      <c r="AF235" s="129"/>
      <c r="AG235" s="131"/>
      <c r="AH235" s="118"/>
      <c r="AI235" s="129"/>
      <c r="AJ235" s="131"/>
      <c r="AK235" s="114"/>
      <c r="AL235" s="114"/>
      <c r="AM235" s="118"/>
      <c r="AN235" s="118"/>
      <c r="AO235" s="118"/>
      <c r="AP235" s="129"/>
      <c r="AQ235" s="145">
        <v>216</v>
      </c>
      <c r="AR235" s="118"/>
      <c r="AS235" s="129" t="s">
        <v>17</v>
      </c>
      <c r="AT235" s="145">
        <v>4</v>
      </c>
      <c r="AU235" s="132">
        <v>4</v>
      </c>
      <c r="AV235" s="114"/>
      <c r="AW235" s="146">
        <v>216</v>
      </c>
      <c r="AX235" s="118"/>
      <c r="AY235" s="118"/>
      <c r="AZ235" s="129" t="s">
        <v>17</v>
      </c>
      <c r="BA235" s="131"/>
      <c r="BB235" s="131"/>
      <c r="BC235" s="131"/>
      <c r="BD235" s="131"/>
      <c r="BE235" s="132">
        <v>36</v>
      </c>
      <c r="BF235" s="185">
        <v>1.5</v>
      </c>
      <c r="BG235" s="297"/>
      <c r="BH235" s="297"/>
      <c r="BI235" s="297"/>
    </row>
    <row r="236" spans="1:61" ht="13.5" customHeight="1">
      <c r="A236" s="159">
        <v>221</v>
      </c>
      <c r="B236" s="159"/>
      <c r="C236" s="159" t="s">
        <v>189</v>
      </c>
      <c r="D236" s="317"/>
      <c r="E236" s="317"/>
      <c r="F236" s="317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9"/>
      <c r="AZ236" s="159"/>
      <c r="BA236" s="159"/>
      <c r="BB236" s="159"/>
      <c r="BC236" s="159"/>
      <c r="BD236" s="159"/>
      <c r="BE236" s="159"/>
      <c r="BF236" s="159"/>
      <c r="BG236" s="159"/>
      <c r="BH236" s="159"/>
      <c r="BI236" s="159"/>
    </row>
    <row r="237" spans="1:61" ht="3.75" customHeight="1">
      <c r="A237" s="110">
        <v>222</v>
      </c>
      <c r="B237" s="116"/>
      <c r="C237" s="116"/>
      <c r="D237" s="119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</row>
    <row r="238" spans="1:61" ht="10.5" customHeight="1">
      <c r="A238" s="110">
        <v>223</v>
      </c>
      <c r="B238" s="297"/>
      <c r="C238" s="297" t="s">
        <v>4</v>
      </c>
      <c r="D238" s="320" t="s">
        <v>5</v>
      </c>
      <c r="E238" s="320"/>
      <c r="F238" s="320"/>
      <c r="G238" s="320" t="s">
        <v>292</v>
      </c>
      <c r="H238" s="320" t="s">
        <v>300</v>
      </c>
      <c r="I238" s="320" t="s">
        <v>301</v>
      </c>
      <c r="J238" s="320" t="s">
        <v>295</v>
      </c>
      <c r="K238" s="320" t="s">
        <v>296</v>
      </c>
      <c r="L238" s="320" t="s">
        <v>302</v>
      </c>
      <c r="M238" s="297" t="s">
        <v>270</v>
      </c>
      <c r="N238" s="297"/>
      <c r="O238" s="297"/>
      <c r="P238" s="297"/>
      <c r="Q238" s="297"/>
      <c r="R238" s="297"/>
      <c r="S238" s="297"/>
      <c r="T238" s="297"/>
      <c r="U238" s="320" t="s">
        <v>0</v>
      </c>
      <c r="V238" s="320"/>
      <c r="W238" s="297" t="s">
        <v>193</v>
      </c>
      <c r="X238" s="297" t="s">
        <v>227</v>
      </c>
      <c r="Y238" s="297" t="s">
        <v>0</v>
      </c>
      <c r="Z238" s="320" t="s">
        <v>193</v>
      </c>
      <c r="AA238" s="320" t="s">
        <v>222</v>
      </c>
      <c r="AB238" s="320" t="s">
        <v>223</v>
      </c>
      <c r="AC238" s="320" t="s">
        <v>224</v>
      </c>
      <c r="AD238" s="320" t="s">
        <v>225</v>
      </c>
      <c r="AE238" s="320" t="s">
        <v>226</v>
      </c>
      <c r="AF238" s="297" t="s">
        <v>0</v>
      </c>
      <c r="AG238" s="297" t="s">
        <v>193</v>
      </c>
      <c r="AH238" s="297" t="s">
        <v>227</v>
      </c>
      <c r="AI238" s="297" t="s">
        <v>0</v>
      </c>
      <c r="AJ238" s="320" t="s">
        <v>193</v>
      </c>
      <c r="AK238" s="320" t="s">
        <v>222</v>
      </c>
      <c r="AL238" s="320" t="s">
        <v>223</v>
      </c>
      <c r="AM238" s="320" t="s">
        <v>224</v>
      </c>
      <c r="AN238" s="320" t="s">
        <v>225</v>
      </c>
      <c r="AO238" s="320" t="s">
        <v>226</v>
      </c>
      <c r="AP238" s="297" t="s">
        <v>0</v>
      </c>
      <c r="AQ238" s="297" t="s">
        <v>193</v>
      </c>
      <c r="AR238" s="297" t="s">
        <v>227</v>
      </c>
      <c r="AS238" s="297" t="s">
        <v>0</v>
      </c>
      <c r="AT238" s="320" t="s">
        <v>193</v>
      </c>
      <c r="AU238" s="320" t="s">
        <v>222</v>
      </c>
      <c r="AV238" s="320" t="s">
        <v>223</v>
      </c>
      <c r="AW238" s="320" t="s">
        <v>224</v>
      </c>
      <c r="AX238" s="320" t="s">
        <v>225</v>
      </c>
      <c r="AY238" s="320" t="s">
        <v>226</v>
      </c>
      <c r="AZ238" s="297" t="s">
        <v>0</v>
      </c>
      <c r="BA238" s="320" t="s">
        <v>193</v>
      </c>
      <c r="BB238" s="320" t="s">
        <v>193</v>
      </c>
      <c r="BC238" s="320" t="s">
        <v>193</v>
      </c>
      <c r="BD238" s="320" t="s">
        <v>193</v>
      </c>
      <c r="BE238" s="320" t="s">
        <v>217</v>
      </c>
      <c r="BF238" s="320" t="s">
        <v>218</v>
      </c>
      <c r="BG238" s="321"/>
      <c r="BH238" s="318"/>
      <c r="BI238" s="318"/>
    </row>
    <row r="239" spans="1:61" ht="20.25" customHeight="1" thickBot="1">
      <c r="A239" s="110">
        <v>224</v>
      </c>
      <c r="B239" s="297"/>
      <c r="C239" s="297"/>
      <c r="D239" s="320"/>
      <c r="E239" s="320"/>
      <c r="F239" s="320"/>
      <c r="G239" s="320"/>
      <c r="H239" s="320"/>
      <c r="I239" s="320"/>
      <c r="J239" s="320"/>
      <c r="K239" s="320"/>
      <c r="L239" s="320"/>
      <c r="M239" s="178" t="s">
        <v>271</v>
      </c>
      <c r="N239" s="178" t="s">
        <v>272</v>
      </c>
      <c r="O239" s="178" t="s">
        <v>298</v>
      </c>
      <c r="P239" s="178" t="s">
        <v>222</v>
      </c>
      <c r="Q239" s="178" t="s">
        <v>223</v>
      </c>
      <c r="R239" s="178" t="s">
        <v>224</v>
      </c>
      <c r="S239" s="178" t="s">
        <v>225</v>
      </c>
      <c r="T239" s="178" t="s">
        <v>303</v>
      </c>
      <c r="U239" s="178" t="s">
        <v>299</v>
      </c>
      <c r="V239" s="118" t="s">
        <v>275</v>
      </c>
      <c r="W239" s="297"/>
      <c r="X239" s="297"/>
      <c r="Y239" s="297"/>
      <c r="Z239" s="320"/>
      <c r="AA239" s="320"/>
      <c r="AB239" s="320"/>
      <c r="AC239" s="320"/>
      <c r="AD239" s="320"/>
      <c r="AE239" s="320"/>
      <c r="AF239" s="297"/>
      <c r="AG239" s="297"/>
      <c r="AH239" s="297"/>
      <c r="AI239" s="297"/>
      <c r="AJ239" s="320"/>
      <c r="AK239" s="320"/>
      <c r="AL239" s="320"/>
      <c r="AM239" s="320"/>
      <c r="AN239" s="320"/>
      <c r="AO239" s="320"/>
      <c r="AP239" s="297"/>
      <c r="AQ239" s="297"/>
      <c r="AR239" s="297"/>
      <c r="AS239" s="297"/>
      <c r="AT239" s="320"/>
      <c r="AU239" s="320"/>
      <c r="AV239" s="320"/>
      <c r="AW239" s="320"/>
      <c r="AX239" s="320"/>
      <c r="AY239" s="320"/>
      <c r="AZ239" s="297"/>
      <c r="BA239" s="320"/>
      <c r="BB239" s="320"/>
      <c r="BC239" s="320"/>
      <c r="BD239" s="320"/>
      <c r="BE239" s="320"/>
      <c r="BF239" s="320"/>
      <c r="BG239" s="321"/>
      <c r="BH239" s="318"/>
      <c r="BI239" s="318"/>
    </row>
    <row r="240" spans="1:61" ht="13.5" customHeight="1" thickBot="1">
      <c r="A240" s="110">
        <v>225</v>
      </c>
      <c r="B240" s="120"/>
      <c r="C240" s="120" t="s">
        <v>183</v>
      </c>
      <c r="D240" s="319" t="s">
        <v>184</v>
      </c>
      <c r="E240" s="319"/>
      <c r="F240" s="319"/>
      <c r="G240" s="121"/>
      <c r="H240" s="120" t="s">
        <v>11</v>
      </c>
      <c r="I240" s="120"/>
      <c r="J240" s="120"/>
      <c r="K240" s="120"/>
      <c r="L240" s="120"/>
      <c r="M240" s="121">
        <v>144</v>
      </c>
      <c r="N240" s="122">
        <v>144</v>
      </c>
      <c r="O240" s="120">
        <v>16</v>
      </c>
      <c r="P240" s="120" t="s">
        <v>18</v>
      </c>
      <c r="Q240" s="120" t="s">
        <v>18</v>
      </c>
      <c r="R240" s="120"/>
      <c r="S240" s="120">
        <v>120</v>
      </c>
      <c r="T240" s="122">
        <v>8</v>
      </c>
      <c r="U240" s="121">
        <v>4</v>
      </c>
      <c r="V240" s="122" t="s">
        <v>12</v>
      </c>
      <c r="W240" s="121"/>
      <c r="X240" s="120"/>
      <c r="Y240" s="122"/>
      <c r="Z240" s="121"/>
      <c r="AA240" s="120"/>
      <c r="AB240" s="120"/>
      <c r="AC240" s="120"/>
      <c r="AD240" s="120"/>
      <c r="AE240" s="120"/>
      <c r="AF240" s="122"/>
      <c r="AG240" s="123">
        <v>72</v>
      </c>
      <c r="AH240" s="124">
        <v>8</v>
      </c>
      <c r="AI240" s="122" t="s">
        <v>11</v>
      </c>
      <c r="AJ240" s="123">
        <v>72</v>
      </c>
      <c r="AK240" s="124">
        <v>4</v>
      </c>
      <c r="AL240" s="124">
        <v>4</v>
      </c>
      <c r="AM240" s="120"/>
      <c r="AN240" s="124">
        <v>60</v>
      </c>
      <c r="AO240" s="124">
        <v>4</v>
      </c>
      <c r="AP240" s="122">
        <v>2</v>
      </c>
      <c r="AQ240" s="123">
        <v>72</v>
      </c>
      <c r="AR240" s="124">
        <v>8</v>
      </c>
      <c r="AS240" s="122" t="s">
        <v>11</v>
      </c>
      <c r="AT240" s="123">
        <v>72</v>
      </c>
      <c r="AU240" s="124">
        <v>4</v>
      </c>
      <c r="AV240" s="124">
        <v>4</v>
      </c>
      <c r="AW240" s="120"/>
      <c r="AX240" s="124">
        <v>60</v>
      </c>
      <c r="AY240" s="124">
        <v>4</v>
      </c>
      <c r="AZ240" s="122">
        <v>2</v>
      </c>
      <c r="BA240" s="121"/>
      <c r="BB240" s="121"/>
      <c r="BC240" s="121"/>
      <c r="BD240" s="121"/>
      <c r="BE240" s="121" t="s">
        <v>230</v>
      </c>
      <c r="BF240" s="120"/>
      <c r="BG240" s="120" t="s">
        <v>245</v>
      </c>
      <c r="BH240" s="120"/>
      <c r="BI240" s="122"/>
    </row>
    <row r="241" spans="1:61" ht="14.25" customHeight="1">
      <c r="A241" s="126">
        <v>226</v>
      </c>
      <c r="B241" s="114" t="s">
        <v>10</v>
      </c>
      <c r="C241" s="297" t="s">
        <v>185</v>
      </c>
      <c r="D241" s="298" t="s">
        <v>186</v>
      </c>
      <c r="E241" s="298"/>
      <c r="F241" s="298"/>
      <c r="G241" s="128"/>
      <c r="H241" s="115" t="s">
        <v>13</v>
      </c>
      <c r="I241" s="115"/>
      <c r="J241" s="115"/>
      <c r="K241" s="115"/>
      <c r="L241" s="115"/>
      <c r="M241" s="129" t="s">
        <v>68</v>
      </c>
      <c r="N241" s="129" t="s">
        <v>68</v>
      </c>
      <c r="O241" s="118" t="s">
        <v>18</v>
      </c>
      <c r="P241" s="118" t="s">
        <v>12</v>
      </c>
      <c r="Q241" s="118" t="s">
        <v>12</v>
      </c>
      <c r="R241" s="118"/>
      <c r="S241" s="118" t="s">
        <v>62</v>
      </c>
      <c r="T241" s="129" t="s">
        <v>12</v>
      </c>
      <c r="U241" s="130">
        <v>2</v>
      </c>
      <c r="V241" s="129" t="s">
        <v>11</v>
      </c>
      <c r="W241" s="131"/>
      <c r="X241" s="118"/>
      <c r="Y241" s="129"/>
      <c r="Z241" s="131"/>
      <c r="AA241" s="114"/>
      <c r="AB241" s="114"/>
      <c r="AC241" s="114"/>
      <c r="AD241" s="114"/>
      <c r="AE241" s="114"/>
      <c r="AF241" s="129"/>
      <c r="AG241" s="131"/>
      <c r="AH241" s="118"/>
      <c r="AI241" s="129"/>
      <c r="AJ241" s="131"/>
      <c r="AK241" s="114"/>
      <c r="AL241" s="114"/>
      <c r="AM241" s="114"/>
      <c r="AN241" s="114"/>
      <c r="AO241" s="114"/>
      <c r="AP241" s="129"/>
      <c r="AQ241" s="145">
        <v>72</v>
      </c>
      <c r="AR241" s="146">
        <v>8</v>
      </c>
      <c r="AS241" s="129" t="s">
        <v>11</v>
      </c>
      <c r="AT241" s="145">
        <v>72</v>
      </c>
      <c r="AU241" s="132">
        <v>4</v>
      </c>
      <c r="AV241" s="132">
        <v>4</v>
      </c>
      <c r="AW241" s="114"/>
      <c r="AX241" s="132">
        <v>60</v>
      </c>
      <c r="AY241" s="132">
        <v>4</v>
      </c>
      <c r="AZ241" s="129" t="s">
        <v>11</v>
      </c>
      <c r="BA241" s="131"/>
      <c r="BB241" s="131"/>
      <c r="BC241" s="131"/>
      <c r="BD241" s="131"/>
      <c r="BE241" s="132">
        <v>36</v>
      </c>
      <c r="BF241" s="118"/>
      <c r="BG241" s="118" t="s">
        <v>245</v>
      </c>
      <c r="BH241" s="118"/>
      <c r="BI241" s="118"/>
    </row>
    <row r="242" spans="1:61" ht="14.25" customHeight="1" hidden="1">
      <c r="A242" s="110">
        <v>227</v>
      </c>
      <c r="B242" s="114" t="s">
        <v>11</v>
      </c>
      <c r="C242" s="297"/>
      <c r="D242" s="314"/>
      <c r="E242" s="314"/>
      <c r="F242" s="314"/>
      <c r="G242" s="312" t="s">
        <v>285</v>
      </c>
      <c r="H242" s="312"/>
      <c r="I242" s="312"/>
      <c r="J242" s="312"/>
      <c r="K242" s="312"/>
      <c r="L242" s="312"/>
      <c r="M242" s="312"/>
      <c r="N242" s="149"/>
      <c r="O242" s="150"/>
      <c r="P242" s="150"/>
      <c r="Q242" s="150"/>
      <c r="R242" s="150"/>
      <c r="S242" s="150"/>
      <c r="T242" s="149"/>
      <c r="U242" s="313"/>
      <c r="V242" s="313"/>
      <c r="W242" s="151"/>
      <c r="X242" s="150"/>
      <c r="Y242" s="149"/>
      <c r="Z242" s="151"/>
      <c r="AA242" s="152"/>
      <c r="AB242" s="152"/>
      <c r="AC242" s="150"/>
      <c r="AD242" s="150"/>
      <c r="AE242" s="150"/>
      <c r="AF242" s="149"/>
      <c r="AG242" s="151"/>
      <c r="AH242" s="150"/>
      <c r="AI242" s="149"/>
      <c r="AJ242" s="151"/>
      <c r="AK242" s="152"/>
      <c r="AL242" s="152"/>
      <c r="AM242" s="150"/>
      <c r="AN242" s="150"/>
      <c r="AO242" s="150"/>
      <c r="AP242" s="149"/>
      <c r="AQ242" s="151"/>
      <c r="AR242" s="150"/>
      <c r="AS242" s="149"/>
      <c r="AT242" s="151"/>
      <c r="AU242" s="152"/>
      <c r="AV242" s="152"/>
      <c r="AW242" s="150"/>
      <c r="AX242" s="150"/>
      <c r="AY242" s="150"/>
      <c r="AZ242" s="149"/>
      <c r="BA242" s="151"/>
      <c r="BB242" s="151"/>
      <c r="BC242" s="151"/>
      <c r="BD242" s="151"/>
      <c r="BE242" s="150"/>
      <c r="BF242" s="150"/>
      <c r="BG242" s="150"/>
      <c r="BH242" s="150"/>
      <c r="BI242" s="150"/>
    </row>
    <row r="243" spans="1:61" ht="14.25" customHeight="1" hidden="1">
      <c r="A243" s="110">
        <v>228</v>
      </c>
      <c r="B243" s="153" t="s">
        <v>13</v>
      </c>
      <c r="C243" s="297"/>
      <c r="D243" s="314"/>
      <c r="E243" s="314"/>
      <c r="F243" s="314"/>
      <c r="G243" s="315" t="s">
        <v>286</v>
      </c>
      <c r="H243" s="315"/>
      <c r="I243" s="315"/>
      <c r="J243" s="315"/>
      <c r="K243" s="315"/>
      <c r="L243" s="315"/>
      <c r="M243" s="315"/>
      <c r="N243" s="154"/>
      <c r="O243" s="155"/>
      <c r="P243" s="155"/>
      <c r="Q243" s="155"/>
      <c r="R243" s="155"/>
      <c r="S243" s="155"/>
      <c r="T243" s="154"/>
      <c r="U243" s="316"/>
      <c r="V243" s="316"/>
      <c r="W243" s="156"/>
      <c r="X243" s="155"/>
      <c r="Y243" s="154"/>
      <c r="Z243" s="156"/>
      <c r="AA243" s="157"/>
      <c r="AB243" s="157"/>
      <c r="AC243" s="157"/>
      <c r="AD243" s="155"/>
      <c r="AE243" s="157"/>
      <c r="AF243" s="154"/>
      <c r="AG243" s="156"/>
      <c r="AH243" s="155"/>
      <c r="AI243" s="154"/>
      <c r="AJ243" s="156"/>
      <c r="AK243" s="157"/>
      <c r="AL243" s="157"/>
      <c r="AM243" s="157"/>
      <c r="AN243" s="155"/>
      <c r="AO243" s="157"/>
      <c r="AP243" s="154"/>
      <c r="AQ243" s="156"/>
      <c r="AR243" s="155"/>
      <c r="AS243" s="154"/>
      <c r="AT243" s="156"/>
      <c r="AU243" s="157"/>
      <c r="AV243" s="157"/>
      <c r="AW243" s="157"/>
      <c r="AX243" s="155"/>
      <c r="AY243" s="157"/>
      <c r="AZ243" s="154"/>
      <c r="BA243" s="156"/>
      <c r="BB243" s="156"/>
      <c r="BC243" s="156"/>
      <c r="BD243" s="156"/>
      <c r="BE243" s="155"/>
      <c r="BF243" s="155"/>
      <c r="BG243" s="155"/>
      <c r="BH243" s="155"/>
      <c r="BI243" s="155"/>
    </row>
    <row r="244" spans="1:61" ht="14.25" customHeight="1">
      <c r="A244" s="126">
        <v>229</v>
      </c>
      <c r="B244" s="114" t="s">
        <v>10</v>
      </c>
      <c r="C244" s="297" t="s">
        <v>187</v>
      </c>
      <c r="D244" s="298" t="s">
        <v>188</v>
      </c>
      <c r="E244" s="298"/>
      <c r="F244" s="298"/>
      <c r="G244" s="128"/>
      <c r="H244" s="115" t="s">
        <v>11</v>
      </c>
      <c r="I244" s="115"/>
      <c r="J244" s="115"/>
      <c r="K244" s="115"/>
      <c r="L244" s="115"/>
      <c r="M244" s="129" t="s">
        <v>68</v>
      </c>
      <c r="N244" s="129" t="s">
        <v>68</v>
      </c>
      <c r="O244" s="118" t="s">
        <v>18</v>
      </c>
      <c r="P244" s="118" t="s">
        <v>12</v>
      </c>
      <c r="Q244" s="118" t="s">
        <v>12</v>
      </c>
      <c r="R244" s="118"/>
      <c r="S244" s="118" t="s">
        <v>62</v>
      </c>
      <c r="T244" s="129" t="s">
        <v>12</v>
      </c>
      <c r="U244" s="130">
        <v>2</v>
      </c>
      <c r="V244" s="129" t="s">
        <v>11</v>
      </c>
      <c r="W244" s="131"/>
      <c r="X244" s="118"/>
      <c r="Y244" s="129"/>
      <c r="Z244" s="131"/>
      <c r="AA244" s="114"/>
      <c r="AB244" s="114"/>
      <c r="AC244" s="114"/>
      <c r="AD244" s="114"/>
      <c r="AE244" s="114"/>
      <c r="AF244" s="129"/>
      <c r="AG244" s="145">
        <v>72</v>
      </c>
      <c r="AH244" s="146">
        <v>8</v>
      </c>
      <c r="AI244" s="129" t="s">
        <v>11</v>
      </c>
      <c r="AJ244" s="145">
        <v>72</v>
      </c>
      <c r="AK244" s="132">
        <v>4</v>
      </c>
      <c r="AL244" s="132">
        <v>4</v>
      </c>
      <c r="AM244" s="114"/>
      <c r="AN244" s="132">
        <v>60</v>
      </c>
      <c r="AO244" s="132">
        <v>4</v>
      </c>
      <c r="AP244" s="129" t="s">
        <v>11</v>
      </c>
      <c r="AQ244" s="131"/>
      <c r="AR244" s="118"/>
      <c r="AS244" s="129"/>
      <c r="AT244" s="131"/>
      <c r="AU244" s="114"/>
      <c r="AV244" s="114"/>
      <c r="AW244" s="114"/>
      <c r="AX244" s="114"/>
      <c r="AY244" s="114"/>
      <c r="AZ244" s="129"/>
      <c r="BA244" s="131"/>
      <c r="BB244" s="131"/>
      <c r="BC244" s="131"/>
      <c r="BD244" s="131"/>
      <c r="BE244" s="132">
        <v>36</v>
      </c>
      <c r="BF244" s="118"/>
      <c r="BG244" s="118" t="s">
        <v>245</v>
      </c>
      <c r="BH244" s="118"/>
      <c r="BI244" s="118"/>
    </row>
    <row r="245" spans="1:61" ht="14.25" customHeight="1" hidden="1">
      <c r="A245" s="110">
        <v>230</v>
      </c>
      <c r="B245" s="114" t="s">
        <v>11</v>
      </c>
      <c r="C245" s="297"/>
      <c r="D245" s="314"/>
      <c r="E245" s="314"/>
      <c r="F245" s="314"/>
      <c r="G245" s="312" t="s">
        <v>285</v>
      </c>
      <c r="H245" s="312"/>
      <c r="I245" s="312"/>
      <c r="J245" s="312"/>
      <c r="K245" s="312"/>
      <c r="L245" s="312"/>
      <c r="M245" s="312"/>
      <c r="N245" s="149"/>
      <c r="O245" s="150"/>
      <c r="P245" s="150"/>
      <c r="Q245" s="150"/>
      <c r="R245" s="150"/>
      <c r="S245" s="150"/>
      <c r="T245" s="149"/>
      <c r="U245" s="313"/>
      <c r="V245" s="313"/>
      <c r="W245" s="151"/>
      <c r="X245" s="150"/>
      <c r="Y245" s="149"/>
      <c r="Z245" s="151"/>
      <c r="AA245" s="152"/>
      <c r="AB245" s="152"/>
      <c r="AC245" s="150"/>
      <c r="AD245" s="150"/>
      <c r="AE245" s="150"/>
      <c r="AF245" s="149"/>
      <c r="AG245" s="151"/>
      <c r="AH245" s="150"/>
      <c r="AI245" s="149"/>
      <c r="AJ245" s="151"/>
      <c r="AK245" s="152"/>
      <c r="AL245" s="152"/>
      <c r="AM245" s="150"/>
      <c r="AN245" s="150"/>
      <c r="AO245" s="150"/>
      <c r="AP245" s="149"/>
      <c r="AQ245" s="151"/>
      <c r="AR245" s="150"/>
      <c r="AS245" s="149"/>
      <c r="AT245" s="151"/>
      <c r="AU245" s="152"/>
      <c r="AV245" s="152"/>
      <c r="AW245" s="150"/>
      <c r="AX245" s="150"/>
      <c r="AY245" s="150"/>
      <c r="AZ245" s="149"/>
      <c r="BA245" s="151"/>
      <c r="BB245" s="151"/>
      <c r="BC245" s="151"/>
      <c r="BD245" s="151"/>
      <c r="BE245" s="150"/>
      <c r="BF245" s="150"/>
      <c r="BG245" s="150"/>
      <c r="BH245" s="150"/>
      <c r="BI245" s="150"/>
    </row>
    <row r="246" spans="1:61" ht="14.25" customHeight="1" hidden="1">
      <c r="A246" s="110">
        <v>231</v>
      </c>
      <c r="B246" s="153" t="s">
        <v>13</v>
      </c>
      <c r="C246" s="297"/>
      <c r="D246" s="314"/>
      <c r="E246" s="314"/>
      <c r="F246" s="314"/>
      <c r="G246" s="315" t="s">
        <v>286</v>
      </c>
      <c r="H246" s="315"/>
      <c r="I246" s="315"/>
      <c r="J246" s="315"/>
      <c r="K246" s="315"/>
      <c r="L246" s="315"/>
      <c r="M246" s="315"/>
      <c r="N246" s="154"/>
      <c r="O246" s="155"/>
      <c r="P246" s="155"/>
      <c r="Q246" s="155"/>
      <c r="R246" s="155"/>
      <c r="S246" s="155"/>
      <c r="T246" s="154"/>
      <c r="U246" s="316"/>
      <c r="V246" s="316"/>
      <c r="W246" s="156"/>
      <c r="X246" s="155"/>
      <c r="Y246" s="154"/>
      <c r="Z246" s="156"/>
      <c r="AA246" s="157"/>
      <c r="AB246" s="157"/>
      <c r="AC246" s="157"/>
      <c r="AD246" s="155"/>
      <c r="AE246" s="157"/>
      <c r="AF246" s="154"/>
      <c r="AG246" s="156"/>
      <c r="AH246" s="155"/>
      <c r="AI246" s="154"/>
      <c r="AJ246" s="156"/>
      <c r="AK246" s="157"/>
      <c r="AL246" s="157"/>
      <c r="AM246" s="157"/>
      <c r="AN246" s="155"/>
      <c r="AO246" s="157"/>
      <c r="AP246" s="154"/>
      <c r="AQ246" s="156"/>
      <c r="AR246" s="155"/>
      <c r="AS246" s="154"/>
      <c r="AT246" s="156"/>
      <c r="AU246" s="157"/>
      <c r="AV246" s="157"/>
      <c r="AW246" s="157"/>
      <c r="AX246" s="155"/>
      <c r="AY246" s="157"/>
      <c r="AZ246" s="154"/>
      <c r="BA246" s="156"/>
      <c r="BB246" s="156"/>
      <c r="BC246" s="156"/>
      <c r="BD246" s="156"/>
      <c r="BE246" s="155"/>
      <c r="BF246" s="155"/>
      <c r="BG246" s="155"/>
      <c r="BH246" s="155"/>
      <c r="BI246" s="155"/>
    </row>
    <row r="247" spans="1:61" ht="13.5" customHeight="1">
      <c r="A247" s="159">
        <v>232</v>
      </c>
      <c r="B247" s="159"/>
      <c r="C247" s="159" t="s">
        <v>189</v>
      </c>
      <c r="D247" s="317"/>
      <c r="E247" s="317"/>
      <c r="F247" s="317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  <c r="AU247" s="159"/>
      <c r="AV247" s="159"/>
      <c r="AW247" s="159"/>
      <c r="AX247" s="159"/>
      <c r="AY247" s="159"/>
      <c r="AZ247" s="159"/>
      <c r="BA247" s="159"/>
      <c r="BB247" s="159"/>
      <c r="BC247" s="159"/>
      <c r="BD247" s="159"/>
      <c r="BE247" s="159"/>
      <c r="BF247" s="159"/>
      <c r="BG247" s="159"/>
      <c r="BH247" s="159"/>
      <c r="BI247" s="159"/>
    </row>
  </sheetData>
  <sheetProtection/>
  <mergeCells count="774">
    <mergeCell ref="U141:V141"/>
    <mergeCell ref="C142:C144"/>
    <mergeCell ref="D142:F142"/>
    <mergeCell ref="D143:F143"/>
    <mergeCell ref="G143:M143"/>
    <mergeCell ref="U143:V143"/>
    <mergeCell ref="D144:F144"/>
    <mergeCell ref="G144:M144"/>
    <mergeCell ref="U144:V144"/>
    <mergeCell ref="R5:R7"/>
    <mergeCell ref="AJ5:AJ7"/>
    <mergeCell ref="AO5:AO7"/>
    <mergeCell ref="AE5:AE7"/>
    <mergeCell ref="C139:C141"/>
    <mergeCell ref="D139:F139"/>
    <mergeCell ref="D140:F140"/>
    <mergeCell ref="G140:M140"/>
    <mergeCell ref="U140:V140"/>
    <mergeCell ref="D141:F141"/>
    <mergeCell ref="I4:I7"/>
    <mergeCell ref="J4:J7"/>
    <mergeCell ref="G2:L3"/>
    <mergeCell ref="O4:O7"/>
    <mergeCell ref="D124:F124"/>
    <mergeCell ref="K4:K7"/>
    <mergeCell ref="L4:L7"/>
    <mergeCell ref="D11:F11"/>
    <mergeCell ref="D13:F13"/>
    <mergeCell ref="G23:M23"/>
    <mergeCell ref="A2:A7"/>
    <mergeCell ref="B2:B7"/>
    <mergeCell ref="C2:C7"/>
    <mergeCell ref="D2:F7"/>
    <mergeCell ref="P5:P7"/>
    <mergeCell ref="Q5:Q7"/>
    <mergeCell ref="P4:R4"/>
    <mergeCell ref="M2:T2"/>
    <mergeCell ref="G4:G7"/>
    <mergeCell ref="H4:H7"/>
    <mergeCell ref="AU5:AU7"/>
    <mergeCell ref="AL5:AL7"/>
    <mergeCell ref="S4:S7"/>
    <mergeCell ref="T4:T7"/>
    <mergeCell ref="AQ3:AZ3"/>
    <mergeCell ref="W4:Y5"/>
    <mergeCell ref="Z4:AE4"/>
    <mergeCell ref="AG4:AI5"/>
    <mergeCell ref="AJ4:AO4"/>
    <mergeCell ref="AM5:AM7"/>
    <mergeCell ref="AQ4:AS5"/>
    <mergeCell ref="AG3:AP3"/>
    <mergeCell ref="AQ6:AQ7"/>
    <mergeCell ref="AI6:AI7"/>
    <mergeCell ref="AT5:AT7"/>
    <mergeCell ref="U2:V2"/>
    <mergeCell ref="W2:BD2"/>
    <mergeCell ref="BB5:BB7"/>
    <mergeCell ref="BC5:BC7"/>
    <mergeCell ref="W6:W7"/>
    <mergeCell ref="BH2:BH7"/>
    <mergeCell ref="AB5:AB7"/>
    <mergeCell ref="AK5:AK7"/>
    <mergeCell ref="AG6:AG7"/>
    <mergeCell ref="AH6:AH7"/>
    <mergeCell ref="AN5:AN7"/>
    <mergeCell ref="AW5:AW7"/>
    <mergeCell ref="AX5:AX7"/>
    <mergeCell ref="BD5:BD7"/>
    <mergeCell ref="BE2:BE7"/>
    <mergeCell ref="M3:M7"/>
    <mergeCell ref="N3:N7"/>
    <mergeCell ref="O3:T3"/>
    <mergeCell ref="U3:U7"/>
    <mergeCell ref="V3:V7"/>
    <mergeCell ref="W3:AF3"/>
    <mergeCell ref="AA5:AA7"/>
    <mergeCell ref="AC5:AC7"/>
    <mergeCell ref="AD5:AD7"/>
    <mergeCell ref="AF4:AF7"/>
    <mergeCell ref="BF2:BF7"/>
    <mergeCell ref="BG2:BG7"/>
    <mergeCell ref="BE8:BI9"/>
    <mergeCell ref="AR6:AR7"/>
    <mergeCell ref="AS6:AS7"/>
    <mergeCell ref="AT4:AY4"/>
    <mergeCell ref="BI2:BI7"/>
    <mergeCell ref="AV5:AV7"/>
    <mergeCell ref="AY5:AY7"/>
    <mergeCell ref="BA5:BA7"/>
    <mergeCell ref="X6:X7"/>
    <mergeCell ref="Y6:Y7"/>
    <mergeCell ref="AZ4:AZ7"/>
    <mergeCell ref="Z5:Z7"/>
    <mergeCell ref="AP4:AP7"/>
    <mergeCell ref="C22:C24"/>
    <mergeCell ref="D22:F22"/>
    <mergeCell ref="D23:F23"/>
    <mergeCell ref="D15:F15"/>
    <mergeCell ref="D16:F16"/>
    <mergeCell ref="D18:F18"/>
    <mergeCell ref="D19:F19"/>
    <mergeCell ref="U23:V23"/>
    <mergeCell ref="D24:F24"/>
    <mergeCell ref="G24:M24"/>
    <mergeCell ref="U24:V24"/>
    <mergeCell ref="D21:F21"/>
    <mergeCell ref="U26:V26"/>
    <mergeCell ref="D27:F27"/>
    <mergeCell ref="G27:M27"/>
    <mergeCell ref="U27:V27"/>
    <mergeCell ref="C25:C27"/>
    <mergeCell ref="D25:F25"/>
    <mergeCell ref="D26:F26"/>
    <mergeCell ref="G26:M26"/>
    <mergeCell ref="U29:V29"/>
    <mergeCell ref="D30:F30"/>
    <mergeCell ref="G30:M30"/>
    <mergeCell ref="U30:V30"/>
    <mergeCell ref="C28:C30"/>
    <mergeCell ref="D28:F28"/>
    <mergeCell ref="D29:F29"/>
    <mergeCell ref="G29:M29"/>
    <mergeCell ref="U32:V32"/>
    <mergeCell ref="D33:F33"/>
    <mergeCell ref="G33:M33"/>
    <mergeCell ref="U33:V33"/>
    <mergeCell ref="C31:C33"/>
    <mergeCell ref="D31:F31"/>
    <mergeCell ref="D32:F32"/>
    <mergeCell ref="G32:M32"/>
    <mergeCell ref="U35:V35"/>
    <mergeCell ref="D36:F36"/>
    <mergeCell ref="G36:M36"/>
    <mergeCell ref="U36:V36"/>
    <mergeCell ref="C34:C36"/>
    <mergeCell ref="D34:F34"/>
    <mergeCell ref="D35:F35"/>
    <mergeCell ref="G35:M35"/>
    <mergeCell ref="U38:V38"/>
    <mergeCell ref="D39:F39"/>
    <mergeCell ref="G39:M39"/>
    <mergeCell ref="U39:V39"/>
    <mergeCell ref="C37:C39"/>
    <mergeCell ref="D37:F37"/>
    <mergeCell ref="D38:F38"/>
    <mergeCell ref="G38:M38"/>
    <mergeCell ref="U41:V41"/>
    <mergeCell ref="D42:F42"/>
    <mergeCell ref="G42:M42"/>
    <mergeCell ref="U42:V42"/>
    <mergeCell ref="C40:C42"/>
    <mergeCell ref="D40:F40"/>
    <mergeCell ref="D41:F41"/>
    <mergeCell ref="G41:M41"/>
    <mergeCell ref="U44:V44"/>
    <mergeCell ref="D45:F45"/>
    <mergeCell ref="G45:M45"/>
    <mergeCell ref="U45:V45"/>
    <mergeCell ref="C43:C45"/>
    <mergeCell ref="D43:F43"/>
    <mergeCell ref="D44:F44"/>
    <mergeCell ref="G44:M44"/>
    <mergeCell ref="U47:V47"/>
    <mergeCell ref="D48:F48"/>
    <mergeCell ref="G48:M48"/>
    <mergeCell ref="U48:V48"/>
    <mergeCell ref="C46:C48"/>
    <mergeCell ref="D46:F46"/>
    <mergeCell ref="D47:F47"/>
    <mergeCell ref="G47:M47"/>
    <mergeCell ref="U50:V50"/>
    <mergeCell ref="D51:F51"/>
    <mergeCell ref="G51:M51"/>
    <mergeCell ref="U51:V51"/>
    <mergeCell ref="C49:C51"/>
    <mergeCell ref="D49:F49"/>
    <mergeCell ref="D50:F50"/>
    <mergeCell ref="G50:M50"/>
    <mergeCell ref="U53:V53"/>
    <mergeCell ref="D54:F54"/>
    <mergeCell ref="G54:M54"/>
    <mergeCell ref="U54:V54"/>
    <mergeCell ref="C52:C54"/>
    <mergeCell ref="D52:F52"/>
    <mergeCell ref="D53:F53"/>
    <mergeCell ref="G53:M53"/>
    <mergeCell ref="U56:V56"/>
    <mergeCell ref="D57:F57"/>
    <mergeCell ref="G57:M57"/>
    <mergeCell ref="U57:V57"/>
    <mergeCell ref="C55:C57"/>
    <mergeCell ref="D55:F55"/>
    <mergeCell ref="D56:F56"/>
    <mergeCell ref="G56:M56"/>
    <mergeCell ref="U59:V59"/>
    <mergeCell ref="D60:F60"/>
    <mergeCell ref="G60:M60"/>
    <mergeCell ref="U60:V60"/>
    <mergeCell ref="C58:C60"/>
    <mergeCell ref="D58:F58"/>
    <mergeCell ref="D59:F59"/>
    <mergeCell ref="G59:M59"/>
    <mergeCell ref="U62:V62"/>
    <mergeCell ref="D63:F63"/>
    <mergeCell ref="G63:M63"/>
    <mergeCell ref="U63:V63"/>
    <mergeCell ref="C61:C63"/>
    <mergeCell ref="D61:F61"/>
    <mergeCell ref="D62:F62"/>
    <mergeCell ref="G62:M62"/>
    <mergeCell ref="U65:V65"/>
    <mergeCell ref="D66:F66"/>
    <mergeCell ref="G66:M66"/>
    <mergeCell ref="U66:V66"/>
    <mergeCell ref="C64:C66"/>
    <mergeCell ref="D64:F64"/>
    <mergeCell ref="D65:F65"/>
    <mergeCell ref="G65:M65"/>
    <mergeCell ref="U68:V68"/>
    <mergeCell ref="D69:F69"/>
    <mergeCell ref="G69:M69"/>
    <mergeCell ref="U69:V69"/>
    <mergeCell ref="C67:C69"/>
    <mergeCell ref="D67:F67"/>
    <mergeCell ref="D68:F68"/>
    <mergeCell ref="G68:M68"/>
    <mergeCell ref="U71:V71"/>
    <mergeCell ref="D72:F72"/>
    <mergeCell ref="G72:M72"/>
    <mergeCell ref="U72:V72"/>
    <mergeCell ref="C70:C72"/>
    <mergeCell ref="D70:F70"/>
    <mergeCell ref="D71:F71"/>
    <mergeCell ref="G71:M71"/>
    <mergeCell ref="U74:V74"/>
    <mergeCell ref="D75:F75"/>
    <mergeCell ref="G75:M75"/>
    <mergeCell ref="U75:V75"/>
    <mergeCell ref="C73:C75"/>
    <mergeCell ref="D73:F73"/>
    <mergeCell ref="D74:F74"/>
    <mergeCell ref="G74:M74"/>
    <mergeCell ref="U77:V77"/>
    <mergeCell ref="D78:F78"/>
    <mergeCell ref="G78:M78"/>
    <mergeCell ref="U78:V78"/>
    <mergeCell ref="C76:C78"/>
    <mergeCell ref="D76:F76"/>
    <mergeCell ref="D77:F77"/>
    <mergeCell ref="G77:M77"/>
    <mergeCell ref="U80:V80"/>
    <mergeCell ref="D81:F81"/>
    <mergeCell ref="G81:M81"/>
    <mergeCell ref="U81:V81"/>
    <mergeCell ref="C79:C81"/>
    <mergeCell ref="D79:F79"/>
    <mergeCell ref="D80:F80"/>
    <mergeCell ref="G80:M80"/>
    <mergeCell ref="U83:V83"/>
    <mergeCell ref="D84:F84"/>
    <mergeCell ref="G84:M84"/>
    <mergeCell ref="U84:V84"/>
    <mergeCell ref="C82:C84"/>
    <mergeCell ref="D82:F82"/>
    <mergeCell ref="D83:F83"/>
    <mergeCell ref="G83:M83"/>
    <mergeCell ref="U86:V86"/>
    <mergeCell ref="D87:F87"/>
    <mergeCell ref="G87:M87"/>
    <mergeCell ref="U87:V87"/>
    <mergeCell ref="C85:C87"/>
    <mergeCell ref="D85:F85"/>
    <mergeCell ref="D86:F86"/>
    <mergeCell ref="G86:M86"/>
    <mergeCell ref="U89:V89"/>
    <mergeCell ref="D90:F90"/>
    <mergeCell ref="G90:M90"/>
    <mergeCell ref="U90:V90"/>
    <mergeCell ref="C88:C90"/>
    <mergeCell ref="D88:F88"/>
    <mergeCell ref="D89:F89"/>
    <mergeCell ref="G89:M89"/>
    <mergeCell ref="U92:V92"/>
    <mergeCell ref="D93:F93"/>
    <mergeCell ref="G93:M93"/>
    <mergeCell ref="U93:V93"/>
    <mergeCell ref="C91:C93"/>
    <mergeCell ref="D91:F91"/>
    <mergeCell ref="D92:F92"/>
    <mergeCell ref="G92:M92"/>
    <mergeCell ref="U95:V95"/>
    <mergeCell ref="D96:F96"/>
    <mergeCell ref="G96:M96"/>
    <mergeCell ref="U96:V96"/>
    <mergeCell ref="C94:C96"/>
    <mergeCell ref="D94:F94"/>
    <mergeCell ref="D95:F95"/>
    <mergeCell ref="G95:M95"/>
    <mergeCell ref="U98:V98"/>
    <mergeCell ref="D99:F99"/>
    <mergeCell ref="G99:M99"/>
    <mergeCell ref="U99:V99"/>
    <mergeCell ref="C97:C99"/>
    <mergeCell ref="D97:F97"/>
    <mergeCell ref="D98:F98"/>
    <mergeCell ref="G98:M98"/>
    <mergeCell ref="U101:V101"/>
    <mergeCell ref="D102:F102"/>
    <mergeCell ref="G102:M102"/>
    <mergeCell ref="U102:V102"/>
    <mergeCell ref="C100:C102"/>
    <mergeCell ref="D100:F100"/>
    <mergeCell ref="D101:F101"/>
    <mergeCell ref="G101:M101"/>
    <mergeCell ref="U104:V104"/>
    <mergeCell ref="D105:F105"/>
    <mergeCell ref="G105:M105"/>
    <mergeCell ref="U105:V105"/>
    <mergeCell ref="C103:C105"/>
    <mergeCell ref="D103:F103"/>
    <mergeCell ref="D104:F104"/>
    <mergeCell ref="G104:M104"/>
    <mergeCell ref="U107:V107"/>
    <mergeCell ref="D108:F108"/>
    <mergeCell ref="G108:M108"/>
    <mergeCell ref="U108:V108"/>
    <mergeCell ref="C106:C108"/>
    <mergeCell ref="D106:F106"/>
    <mergeCell ref="D107:F107"/>
    <mergeCell ref="G107:M107"/>
    <mergeCell ref="U110:V110"/>
    <mergeCell ref="D111:F111"/>
    <mergeCell ref="G111:M111"/>
    <mergeCell ref="U111:V111"/>
    <mergeCell ref="C109:C111"/>
    <mergeCell ref="D109:F109"/>
    <mergeCell ref="D110:F110"/>
    <mergeCell ref="G110:M110"/>
    <mergeCell ref="G121:M121"/>
    <mergeCell ref="U112:V112"/>
    <mergeCell ref="D113:F113"/>
    <mergeCell ref="G113:M113"/>
    <mergeCell ref="U113:V113"/>
    <mergeCell ref="C112:C113"/>
    <mergeCell ref="D112:F112"/>
    <mergeCell ref="G112:M112"/>
    <mergeCell ref="C114:C116"/>
    <mergeCell ref="D114:F114"/>
    <mergeCell ref="C133:C135"/>
    <mergeCell ref="D133:F133"/>
    <mergeCell ref="D134:F134"/>
    <mergeCell ref="U121:V121"/>
    <mergeCell ref="D122:F122"/>
    <mergeCell ref="G122:M122"/>
    <mergeCell ref="U122:V122"/>
    <mergeCell ref="C120:C122"/>
    <mergeCell ref="D120:F120"/>
    <mergeCell ref="D121:F121"/>
    <mergeCell ref="G134:M134"/>
    <mergeCell ref="U134:V134"/>
    <mergeCell ref="D135:F135"/>
    <mergeCell ref="G135:M135"/>
    <mergeCell ref="U135:V135"/>
    <mergeCell ref="D125:F125"/>
    <mergeCell ref="D130:F130"/>
    <mergeCell ref="D132:F132"/>
    <mergeCell ref="C148:C150"/>
    <mergeCell ref="U137:V137"/>
    <mergeCell ref="D138:F138"/>
    <mergeCell ref="G138:M138"/>
    <mergeCell ref="U138:V138"/>
    <mergeCell ref="C136:C138"/>
    <mergeCell ref="D136:F136"/>
    <mergeCell ref="D137:F137"/>
    <mergeCell ref="G137:M137"/>
    <mergeCell ref="G141:M141"/>
    <mergeCell ref="G149:M149"/>
    <mergeCell ref="U146:V146"/>
    <mergeCell ref="D147:F147"/>
    <mergeCell ref="G147:M147"/>
    <mergeCell ref="U147:V147"/>
    <mergeCell ref="C160:C161"/>
    <mergeCell ref="D160:F160"/>
    <mergeCell ref="G160:M160"/>
    <mergeCell ref="D146:F146"/>
    <mergeCell ref="G146:M146"/>
    <mergeCell ref="C145:C147"/>
    <mergeCell ref="D145:F145"/>
    <mergeCell ref="D152:F152"/>
    <mergeCell ref="G152:M152"/>
    <mergeCell ref="U149:V149"/>
    <mergeCell ref="D150:F150"/>
    <mergeCell ref="G150:M150"/>
    <mergeCell ref="U150:V150"/>
    <mergeCell ref="D148:F148"/>
    <mergeCell ref="D149:F149"/>
    <mergeCell ref="C154:C156"/>
    <mergeCell ref="D154:F154"/>
    <mergeCell ref="D155:F155"/>
    <mergeCell ref="G155:M155"/>
    <mergeCell ref="U152:V152"/>
    <mergeCell ref="D153:F153"/>
    <mergeCell ref="G153:M153"/>
    <mergeCell ref="U153:V153"/>
    <mergeCell ref="C151:C153"/>
    <mergeCell ref="D151:F151"/>
    <mergeCell ref="D157:F157"/>
    <mergeCell ref="D158:F158"/>
    <mergeCell ref="G158:M158"/>
    <mergeCell ref="U155:V155"/>
    <mergeCell ref="D156:F156"/>
    <mergeCell ref="G156:M156"/>
    <mergeCell ref="U156:V156"/>
    <mergeCell ref="D162:F162"/>
    <mergeCell ref="D164:F164"/>
    <mergeCell ref="U158:V158"/>
    <mergeCell ref="D159:F159"/>
    <mergeCell ref="G159:M159"/>
    <mergeCell ref="U159:V159"/>
    <mergeCell ref="U160:V160"/>
    <mergeCell ref="D161:F161"/>
    <mergeCell ref="G161:M161"/>
    <mergeCell ref="U161:V161"/>
    <mergeCell ref="C157:C159"/>
    <mergeCell ref="C167:C169"/>
    <mergeCell ref="D167:F167"/>
    <mergeCell ref="D168:F168"/>
    <mergeCell ref="G168:M168"/>
    <mergeCell ref="U168:V168"/>
    <mergeCell ref="D169:F169"/>
    <mergeCell ref="G169:M169"/>
    <mergeCell ref="U169:V169"/>
    <mergeCell ref="D166:F166"/>
    <mergeCell ref="D170:F170"/>
    <mergeCell ref="D171:F171"/>
    <mergeCell ref="D173:F173"/>
    <mergeCell ref="C174:C176"/>
    <mergeCell ref="D174:F174"/>
    <mergeCell ref="D175:F175"/>
    <mergeCell ref="C181:C183"/>
    <mergeCell ref="D181:F181"/>
    <mergeCell ref="D182:F182"/>
    <mergeCell ref="G175:M175"/>
    <mergeCell ref="U175:V175"/>
    <mergeCell ref="D176:F176"/>
    <mergeCell ref="G176:M176"/>
    <mergeCell ref="U176:V176"/>
    <mergeCell ref="G182:M182"/>
    <mergeCell ref="U182:V182"/>
    <mergeCell ref="D183:F183"/>
    <mergeCell ref="G183:M183"/>
    <mergeCell ref="U183:V183"/>
    <mergeCell ref="D177:F177"/>
    <mergeCell ref="D178:F178"/>
    <mergeCell ref="D180:F180"/>
    <mergeCell ref="D184:F184"/>
    <mergeCell ref="D185:F185"/>
    <mergeCell ref="D187:F187"/>
    <mergeCell ref="C188:C190"/>
    <mergeCell ref="D188:F188"/>
    <mergeCell ref="D189:F189"/>
    <mergeCell ref="C195:C197"/>
    <mergeCell ref="D195:F195"/>
    <mergeCell ref="D196:F196"/>
    <mergeCell ref="G189:M189"/>
    <mergeCell ref="U189:V189"/>
    <mergeCell ref="D190:F190"/>
    <mergeCell ref="G190:M190"/>
    <mergeCell ref="U190:V190"/>
    <mergeCell ref="G196:M196"/>
    <mergeCell ref="U196:V196"/>
    <mergeCell ref="D197:F197"/>
    <mergeCell ref="G197:M197"/>
    <mergeCell ref="U197:V197"/>
    <mergeCell ref="D191:F191"/>
    <mergeCell ref="D192:F192"/>
    <mergeCell ref="D194:F194"/>
    <mergeCell ref="B204:B205"/>
    <mergeCell ref="C204:C205"/>
    <mergeCell ref="D204:F205"/>
    <mergeCell ref="G204:G205"/>
    <mergeCell ref="D198:F198"/>
    <mergeCell ref="D199:F199"/>
    <mergeCell ref="D201:F201"/>
    <mergeCell ref="D202:F202"/>
    <mergeCell ref="L204:L205"/>
    <mergeCell ref="M204:T204"/>
    <mergeCell ref="U204:V204"/>
    <mergeCell ref="W204:W205"/>
    <mergeCell ref="H204:H205"/>
    <mergeCell ref="I204:I205"/>
    <mergeCell ref="J204:J205"/>
    <mergeCell ref="K204:K205"/>
    <mergeCell ref="AF204:AF205"/>
    <mergeCell ref="AG204:AG205"/>
    <mergeCell ref="AH204:AH205"/>
    <mergeCell ref="X204:X205"/>
    <mergeCell ref="Y204:Y205"/>
    <mergeCell ref="Z204:Z205"/>
    <mergeCell ref="AA204:AB205"/>
    <mergeCell ref="BI204:BI205"/>
    <mergeCell ref="AP204:AP205"/>
    <mergeCell ref="AQ204:AQ205"/>
    <mergeCell ref="AR204:AR205"/>
    <mergeCell ref="BE204:BE205"/>
    <mergeCell ref="AI204:AI205"/>
    <mergeCell ref="AJ204:AJ205"/>
    <mergeCell ref="AK204:AL205"/>
    <mergeCell ref="AM204:AO204"/>
    <mergeCell ref="AS204:AS205"/>
    <mergeCell ref="BF204:BF205"/>
    <mergeCell ref="BG204:BG205"/>
    <mergeCell ref="D208:F208"/>
    <mergeCell ref="G208:L208"/>
    <mergeCell ref="AU204:AV205"/>
    <mergeCell ref="AW204:AY204"/>
    <mergeCell ref="AZ204:AZ205"/>
    <mergeCell ref="BA204:BA205"/>
    <mergeCell ref="AT204:AT205"/>
    <mergeCell ref="AC204:AE204"/>
    <mergeCell ref="BH204:BH205"/>
    <mergeCell ref="L220:L221"/>
    <mergeCell ref="BG209:BI209"/>
    <mergeCell ref="D210:F210"/>
    <mergeCell ref="D206:F206"/>
    <mergeCell ref="G206:L206"/>
    <mergeCell ref="BB204:BB205"/>
    <mergeCell ref="BC204:BC205"/>
    <mergeCell ref="BD204:BD205"/>
    <mergeCell ref="D212:F212"/>
    <mergeCell ref="D213:F213"/>
    <mergeCell ref="D215:F215"/>
    <mergeCell ref="G215:L215"/>
    <mergeCell ref="D218:F218"/>
    <mergeCell ref="B220:B221"/>
    <mergeCell ref="C220:C221"/>
    <mergeCell ref="D220:F221"/>
    <mergeCell ref="G220:G221"/>
    <mergeCell ref="H220:H221"/>
    <mergeCell ref="BG216:BI216"/>
    <mergeCell ref="BG217:BI217"/>
    <mergeCell ref="AA220:AB221"/>
    <mergeCell ref="AC220:AE220"/>
    <mergeCell ref="AF220:AF221"/>
    <mergeCell ref="G212:L212"/>
    <mergeCell ref="AM220:AO220"/>
    <mergeCell ref="K220:K221"/>
    <mergeCell ref="I220:I221"/>
    <mergeCell ref="J220:J221"/>
    <mergeCell ref="M220:T220"/>
    <mergeCell ref="U220:V220"/>
    <mergeCell ref="AH220:AH221"/>
    <mergeCell ref="AI220:AI221"/>
    <mergeCell ref="AJ220:AJ221"/>
    <mergeCell ref="AK220:AL221"/>
    <mergeCell ref="AG220:AG221"/>
    <mergeCell ref="W220:W221"/>
    <mergeCell ref="X220:X221"/>
    <mergeCell ref="Y220:Y221"/>
    <mergeCell ref="Z220:Z221"/>
    <mergeCell ref="BD220:BD221"/>
    <mergeCell ref="AS220:AS221"/>
    <mergeCell ref="AT220:AT221"/>
    <mergeCell ref="AU220:AV221"/>
    <mergeCell ref="BH220:BH221"/>
    <mergeCell ref="AP220:AP221"/>
    <mergeCell ref="AQ220:AQ221"/>
    <mergeCell ref="AR220:AR221"/>
    <mergeCell ref="AW222:AY222"/>
    <mergeCell ref="BE220:BE221"/>
    <mergeCell ref="BF220:BF221"/>
    <mergeCell ref="BG220:BG221"/>
    <mergeCell ref="BI220:BI221"/>
    <mergeCell ref="AW220:AY220"/>
    <mergeCell ref="AZ220:AZ221"/>
    <mergeCell ref="BA220:BA221"/>
    <mergeCell ref="BB220:BB221"/>
    <mergeCell ref="BC220:BC221"/>
    <mergeCell ref="B224:B225"/>
    <mergeCell ref="C224:C225"/>
    <mergeCell ref="D224:F225"/>
    <mergeCell ref="G224:G225"/>
    <mergeCell ref="D222:F222"/>
    <mergeCell ref="G222:L222"/>
    <mergeCell ref="H224:H225"/>
    <mergeCell ref="I224:I225"/>
    <mergeCell ref="J224:J225"/>
    <mergeCell ref="K224:K225"/>
    <mergeCell ref="AC222:AE222"/>
    <mergeCell ref="AM222:AO222"/>
    <mergeCell ref="L224:L225"/>
    <mergeCell ref="M224:T224"/>
    <mergeCell ref="U224:V224"/>
    <mergeCell ref="W224:W225"/>
    <mergeCell ref="AB224:AB225"/>
    <mergeCell ref="AC224:AC225"/>
    <mergeCell ref="AD224:AD225"/>
    <mergeCell ref="AE224:AE225"/>
    <mergeCell ref="X224:X225"/>
    <mergeCell ref="Y224:Y225"/>
    <mergeCell ref="Z224:Z225"/>
    <mergeCell ref="AA224:AA225"/>
    <mergeCell ref="AJ224:AJ225"/>
    <mergeCell ref="AK224:AK225"/>
    <mergeCell ref="AL224:AL225"/>
    <mergeCell ref="AM224:AM225"/>
    <mergeCell ref="AF224:AF225"/>
    <mergeCell ref="AG224:AG225"/>
    <mergeCell ref="AH224:AH225"/>
    <mergeCell ref="AI224:AI225"/>
    <mergeCell ref="AR224:AR225"/>
    <mergeCell ref="AS224:AS225"/>
    <mergeCell ref="AT224:AT225"/>
    <mergeCell ref="AU224:AU225"/>
    <mergeCell ref="AN224:AN225"/>
    <mergeCell ref="AO224:AO225"/>
    <mergeCell ref="AP224:AP225"/>
    <mergeCell ref="AQ224:AQ225"/>
    <mergeCell ref="AV224:AV225"/>
    <mergeCell ref="AW224:AW225"/>
    <mergeCell ref="AX224:AX225"/>
    <mergeCell ref="AY224:AY225"/>
    <mergeCell ref="AZ224:AZ225"/>
    <mergeCell ref="BA224:BA225"/>
    <mergeCell ref="BB224:BB225"/>
    <mergeCell ref="BC224:BC225"/>
    <mergeCell ref="BD224:BD225"/>
    <mergeCell ref="BE224:BE225"/>
    <mergeCell ref="BH224:BH225"/>
    <mergeCell ref="BF224:BF225"/>
    <mergeCell ref="BG224:BG225"/>
    <mergeCell ref="BI224:BI225"/>
    <mergeCell ref="U228:V228"/>
    <mergeCell ref="D229:F229"/>
    <mergeCell ref="G229:M229"/>
    <mergeCell ref="U229:V229"/>
    <mergeCell ref="C227:C229"/>
    <mergeCell ref="D227:F227"/>
    <mergeCell ref="D228:F228"/>
    <mergeCell ref="G228:M228"/>
    <mergeCell ref="D226:F226"/>
    <mergeCell ref="G232:L233"/>
    <mergeCell ref="M232:T232"/>
    <mergeCell ref="U232:V232"/>
    <mergeCell ref="W232:W233"/>
    <mergeCell ref="D230:F230"/>
    <mergeCell ref="B232:B233"/>
    <mergeCell ref="C232:C233"/>
    <mergeCell ref="D232:F233"/>
    <mergeCell ref="AC232:AE232"/>
    <mergeCell ref="AF232:AF233"/>
    <mergeCell ref="AG232:AG233"/>
    <mergeCell ref="AH232:AH233"/>
    <mergeCell ref="X232:X233"/>
    <mergeCell ref="Y232:Y233"/>
    <mergeCell ref="Z232:Z233"/>
    <mergeCell ref="AA232:AB233"/>
    <mergeCell ref="AP232:AP233"/>
    <mergeCell ref="AQ232:AQ233"/>
    <mergeCell ref="AR232:AR233"/>
    <mergeCell ref="AS232:AS233"/>
    <mergeCell ref="AI232:AI233"/>
    <mergeCell ref="AJ232:AJ233"/>
    <mergeCell ref="AK232:AL233"/>
    <mergeCell ref="AM232:AO232"/>
    <mergeCell ref="BG232:BG233"/>
    <mergeCell ref="BH232:BH233"/>
    <mergeCell ref="AT232:AT233"/>
    <mergeCell ref="AU232:AV233"/>
    <mergeCell ref="AW232:AY232"/>
    <mergeCell ref="AZ232:AZ233"/>
    <mergeCell ref="BA232:BA233"/>
    <mergeCell ref="BG235:BI235"/>
    <mergeCell ref="D236:F236"/>
    <mergeCell ref="D234:F234"/>
    <mergeCell ref="G234:L234"/>
    <mergeCell ref="BC232:BC233"/>
    <mergeCell ref="BD232:BD233"/>
    <mergeCell ref="BI232:BI233"/>
    <mergeCell ref="BB232:BB233"/>
    <mergeCell ref="BE232:BE233"/>
    <mergeCell ref="BF232:BF233"/>
    <mergeCell ref="B238:B239"/>
    <mergeCell ref="C238:C239"/>
    <mergeCell ref="D238:F239"/>
    <mergeCell ref="G238:G239"/>
    <mergeCell ref="E235:F235"/>
    <mergeCell ref="G235:L235"/>
    <mergeCell ref="L238:L239"/>
    <mergeCell ref="M238:T238"/>
    <mergeCell ref="U238:V238"/>
    <mergeCell ref="W238:W239"/>
    <mergeCell ref="H238:H239"/>
    <mergeCell ref="I238:I239"/>
    <mergeCell ref="J238:J239"/>
    <mergeCell ref="K238:K239"/>
    <mergeCell ref="AB238:AB239"/>
    <mergeCell ref="AC238:AC239"/>
    <mergeCell ref="AD238:AD239"/>
    <mergeCell ref="AE238:AE239"/>
    <mergeCell ref="X238:X239"/>
    <mergeCell ref="Y238:Y239"/>
    <mergeCell ref="Z238:Z239"/>
    <mergeCell ref="AA238:AA239"/>
    <mergeCell ref="AJ238:AJ239"/>
    <mergeCell ref="AK238:AK239"/>
    <mergeCell ref="AL238:AL239"/>
    <mergeCell ref="AM238:AM239"/>
    <mergeCell ref="AF238:AF239"/>
    <mergeCell ref="AG238:AG239"/>
    <mergeCell ref="AH238:AH239"/>
    <mergeCell ref="AI238:AI239"/>
    <mergeCell ref="AT238:AT239"/>
    <mergeCell ref="AU238:AU239"/>
    <mergeCell ref="AN238:AN239"/>
    <mergeCell ref="AO238:AO239"/>
    <mergeCell ref="AP238:AP239"/>
    <mergeCell ref="AQ238:AQ239"/>
    <mergeCell ref="BF238:BF239"/>
    <mergeCell ref="BG238:BG239"/>
    <mergeCell ref="AV238:AV239"/>
    <mergeCell ref="AW238:AW239"/>
    <mergeCell ref="AX238:AX239"/>
    <mergeCell ref="AY238:AY239"/>
    <mergeCell ref="AZ238:AZ239"/>
    <mergeCell ref="BA238:BA239"/>
    <mergeCell ref="G242:M242"/>
    <mergeCell ref="D240:F240"/>
    <mergeCell ref="BB238:BB239"/>
    <mergeCell ref="BC238:BC239"/>
    <mergeCell ref="BD238:BD239"/>
    <mergeCell ref="BE238:BE239"/>
    <mergeCell ref="D241:F241"/>
    <mergeCell ref="D242:F242"/>
    <mergeCell ref="AR238:AR239"/>
    <mergeCell ref="AS238:AS239"/>
    <mergeCell ref="BH238:BH239"/>
    <mergeCell ref="BI238:BI239"/>
    <mergeCell ref="C244:C246"/>
    <mergeCell ref="D244:F244"/>
    <mergeCell ref="D245:F245"/>
    <mergeCell ref="U242:V242"/>
    <mergeCell ref="D243:F243"/>
    <mergeCell ref="G243:M243"/>
    <mergeCell ref="U243:V243"/>
    <mergeCell ref="C241:C243"/>
    <mergeCell ref="G245:M245"/>
    <mergeCell ref="U245:V245"/>
    <mergeCell ref="D246:F246"/>
    <mergeCell ref="G246:M246"/>
    <mergeCell ref="U246:V246"/>
    <mergeCell ref="D247:F247"/>
    <mergeCell ref="D115:F115"/>
    <mergeCell ref="G115:M115"/>
    <mergeCell ref="U115:V115"/>
    <mergeCell ref="D116:F116"/>
    <mergeCell ref="G116:M116"/>
    <mergeCell ref="U116:V116"/>
    <mergeCell ref="C117:C119"/>
    <mergeCell ref="D117:F117"/>
    <mergeCell ref="D118:F118"/>
    <mergeCell ref="G118:M118"/>
    <mergeCell ref="U118:V118"/>
    <mergeCell ref="D119:F119"/>
    <mergeCell ref="G119:M119"/>
    <mergeCell ref="U119:V119"/>
    <mergeCell ref="C126:C128"/>
    <mergeCell ref="D126:F126"/>
    <mergeCell ref="D127:F127"/>
    <mergeCell ref="G127:M127"/>
    <mergeCell ref="U127:V127"/>
    <mergeCell ref="D128:F128"/>
    <mergeCell ref="G128:M128"/>
    <mergeCell ref="U128:V12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21"/>
  <sheetViews>
    <sheetView zoomScalePageLayoutView="0" workbookViewId="0" topLeftCell="B1">
      <selection activeCell="T31" sqref="T31"/>
    </sheetView>
  </sheetViews>
  <sheetFormatPr defaultColWidth="14.66015625" defaultRowHeight="15" customHeight="1"/>
  <cols>
    <col min="1" max="1" width="0" style="2" hidden="1" customWidth="1"/>
    <col min="2" max="2" width="14.16015625" style="2" customWidth="1"/>
    <col min="3" max="3" width="41.66015625" style="2" customWidth="1"/>
    <col min="4" max="9" width="5.5" style="2" customWidth="1"/>
    <col min="10" max="13" width="0" style="2" hidden="1" customWidth="1"/>
    <col min="14" max="14" width="8.33203125" style="2" customWidth="1"/>
    <col min="15" max="15" width="10" style="2" customWidth="1"/>
    <col min="16" max="16" width="8.33203125" style="2" customWidth="1"/>
    <col min="17" max="17" width="10" style="2" customWidth="1"/>
    <col min="18" max="18" width="0.4921875" style="2" customWidth="1"/>
    <col min="19" max="16384" width="14.66015625" style="2" customWidth="1"/>
  </cols>
  <sheetData>
    <row r="1" spans="1:18" ht="13.5" customHeight="1">
      <c r="A1" s="349" t="s">
        <v>190</v>
      </c>
      <c r="B1" s="349" t="s">
        <v>4</v>
      </c>
      <c r="C1" s="349" t="s">
        <v>5</v>
      </c>
      <c r="D1" s="346" t="s">
        <v>191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5" t="s">
        <v>9</v>
      </c>
      <c r="Q1" s="345"/>
      <c r="R1" s="346"/>
    </row>
    <row r="2" spans="1:18" ht="13.5" customHeight="1">
      <c r="A2" s="349"/>
      <c r="B2" s="349"/>
      <c r="C2" s="349"/>
      <c r="D2" s="345" t="s">
        <v>192</v>
      </c>
      <c r="E2" s="345"/>
      <c r="F2" s="345"/>
      <c r="G2" s="345"/>
      <c r="H2" s="345"/>
      <c r="I2" s="345"/>
      <c r="J2" s="345"/>
      <c r="K2" s="345"/>
      <c r="L2" s="345"/>
      <c r="M2" s="345"/>
      <c r="N2" s="346" t="s">
        <v>0</v>
      </c>
      <c r="O2" s="346" t="s">
        <v>193</v>
      </c>
      <c r="P2" s="345"/>
      <c r="Q2" s="345"/>
      <c r="R2" s="346"/>
    </row>
    <row r="3" spans="1:18" ht="63.75" customHeight="1">
      <c r="A3" s="349"/>
      <c r="B3" s="349"/>
      <c r="C3" s="349"/>
      <c r="D3" s="17" t="s">
        <v>194</v>
      </c>
      <c r="E3" s="17" t="s">
        <v>195</v>
      </c>
      <c r="F3" s="17" t="s">
        <v>196</v>
      </c>
      <c r="G3" s="17" t="s">
        <v>197</v>
      </c>
      <c r="H3" s="17" t="s">
        <v>198</v>
      </c>
      <c r="I3" s="17" t="s">
        <v>199</v>
      </c>
      <c r="J3" s="17" t="s">
        <v>200</v>
      </c>
      <c r="K3" s="17" t="s">
        <v>201</v>
      </c>
      <c r="L3" s="17" t="s">
        <v>202</v>
      </c>
      <c r="M3" s="17" t="s">
        <v>203</v>
      </c>
      <c r="N3" s="346"/>
      <c r="O3" s="346"/>
      <c r="P3" s="16" t="s">
        <v>0</v>
      </c>
      <c r="Q3" s="16" t="s">
        <v>193</v>
      </c>
      <c r="R3" s="346"/>
    </row>
    <row r="4" spans="1:18" ht="6" customHeight="1">
      <c r="A4" s="18"/>
      <c r="B4" s="347"/>
      <c r="C4" s="34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4.25" customHeight="1">
      <c r="A5" s="18"/>
      <c r="B5" s="19"/>
      <c r="C5" s="20" t="s">
        <v>6</v>
      </c>
      <c r="D5" s="22" t="s">
        <v>13</v>
      </c>
      <c r="E5" s="22" t="s">
        <v>17</v>
      </c>
      <c r="F5" s="22"/>
      <c r="G5" s="22"/>
      <c r="H5" s="22"/>
      <c r="I5" s="22"/>
      <c r="J5" s="22"/>
      <c r="K5" s="22"/>
      <c r="L5" s="22"/>
      <c r="M5" s="22"/>
      <c r="N5" s="22" t="s">
        <v>24</v>
      </c>
      <c r="O5" s="22" t="s">
        <v>204</v>
      </c>
      <c r="P5" s="22" t="s">
        <v>205</v>
      </c>
      <c r="Q5" s="22" t="s">
        <v>206</v>
      </c>
      <c r="R5" s="26"/>
    </row>
    <row r="6" spans="1:18" ht="6" customHeight="1">
      <c r="A6" s="18"/>
      <c r="B6" s="347"/>
      <c r="C6" s="347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4.25" customHeight="1">
      <c r="A7" s="18"/>
      <c r="B7" s="19" t="s">
        <v>72</v>
      </c>
      <c r="C7" s="20" t="s">
        <v>73</v>
      </c>
      <c r="D7" s="22" t="s">
        <v>13</v>
      </c>
      <c r="E7" s="22" t="s">
        <v>17</v>
      </c>
      <c r="F7" s="22"/>
      <c r="G7" s="22"/>
      <c r="H7" s="22"/>
      <c r="I7" s="22"/>
      <c r="J7" s="22"/>
      <c r="K7" s="22"/>
      <c r="L7" s="22"/>
      <c r="M7" s="22"/>
      <c r="N7" s="22" t="s">
        <v>24</v>
      </c>
      <c r="O7" s="22" t="s">
        <v>204</v>
      </c>
      <c r="P7" s="22" t="s">
        <v>207</v>
      </c>
      <c r="Q7" s="22" t="s">
        <v>208</v>
      </c>
      <c r="R7" s="26"/>
    </row>
    <row r="8" spans="1:18" ht="14.25" customHeight="1">
      <c r="A8" s="18"/>
      <c r="B8" s="18" t="s">
        <v>74</v>
      </c>
      <c r="C8" s="21" t="s">
        <v>75</v>
      </c>
      <c r="D8" s="22" t="s">
        <v>10</v>
      </c>
      <c r="E8" s="22" t="s">
        <v>71</v>
      </c>
      <c r="F8" s="22" t="s">
        <v>71</v>
      </c>
      <c r="G8" s="22" t="s">
        <v>71</v>
      </c>
      <c r="H8" s="22" t="s">
        <v>71</v>
      </c>
      <c r="I8" s="22" t="s">
        <v>71</v>
      </c>
      <c r="J8" s="22" t="s">
        <v>71</v>
      </c>
      <c r="K8" s="22" t="s">
        <v>71</v>
      </c>
      <c r="L8" s="22" t="s">
        <v>71</v>
      </c>
      <c r="M8" s="22" t="s">
        <v>71</v>
      </c>
      <c r="N8" s="22" t="s">
        <v>13</v>
      </c>
      <c r="O8" s="22" t="s">
        <v>209</v>
      </c>
      <c r="P8" s="22" t="s">
        <v>13</v>
      </c>
      <c r="Q8" s="22" t="s">
        <v>209</v>
      </c>
      <c r="R8" s="22"/>
    </row>
    <row r="9" spans="1:18" ht="14.25" customHeight="1">
      <c r="A9" s="18"/>
      <c r="B9" s="18" t="s">
        <v>76</v>
      </c>
      <c r="C9" s="21" t="s">
        <v>77</v>
      </c>
      <c r="D9" s="22" t="s">
        <v>10</v>
      </c>
      <c r="E9" s="22" t="s">
        <v>10</v>
      </c>
      <c r="F9" s="22" t="s">
        <v>71</v>
      </c>
      <c r="G9" s="22" t="s">
        <v>71</v>
      </c>
      <c r="H9" s="22" t="s">
        <v>71</v>
      </c>
      <c r="I9" s="22" t="s">
        <v>71</v>
      </c>
      <c r="J9" s="22" t="s">
        <v>71</v>
      </c>
      <c r="K9" s="22" t="s">
        <v>71</v>
      </c>
      <c r="L9" s="22" t="s">
        <v>71</v>
      </c>
      <c r="M9" s="22" t="s">
        <v>71</v>
      </c>
      <c r="N9" s="22" t="s">
        <v>11</v>
      </c>
      <c r="O9" s="22" t="s">
        <v>68</v>
      </c>
      <c r="P9" s="22" t="s">
        <v>11</v>
      </c>
      <c r="Q9" s="22" t="s">
        <v>68</v>
      </c>
      <c r="R9" s="22"/>
    </row>
    <row r="10" spans="1:18" ht="24.75" customHeight="1">
      <c r="A10" s="18"/>
      <c r="B10" s="18" t="s">
        <v>78</v>
      </c>
      <c r="C10" s="21" t="s">
        <v>79</v>
      </c>
      <c r="D10" s="22" t="s">
        <v>10</v>
      </c>
      <c r="E10" s="22" t="s">
        <v>10</v>
      </c>
      <c r="F10" s="22" t="s">
        <v>71</v>
      </c>
      <c r="G10" s="22" t="s">
        <v>71</v>
      </c>
      <c r="H10" s="22" t="s">
        <v>71</v>
      </c>
      <c r="I10" s="22" t="s">
        <v>71</v>
      </c>
      <c r="J10" s="22" t="s">
        <v>71</v>
      </c>
      <c r="K10" s="22" t="s">
        <v>71</v>
      </c>
      <c r="L10" s="22" t="s">
        <v>71</v>
      </c>
      <c r="M10" s="22" t="s">
        <v>71</v>
      </c>
      <c r="N10" s="22" t="s">
        <v>13</v>
      </c>
      <c r="O10" s="22" t="s">
        <v>209</v>
      </c>
      <c r="P10" s="22" t="s">
        <v>13</v>
      </c>
      <c r="Q10" s="22" t="s">
        <v>209</v>
      </c>
      <c r="R10" s="22"/>
    </row>
    <row r="11" spans="1:18" ht="14.25" customHeight="1">
      <c r="A11" s="18"/>
      <c r="B11" s="18" t="s">
        <v>80</v>
      </c>
      <c r="C11" s="21" t="s">
        <v>81</v>
      </c>
      <c r="D11" s="22" t="s">
        <v>71</v>
      </c>
      <c r="E11" s="22" t="s">
        <v>10</v>
      </c>
      <c r="F11" s="22" t="s">
        <v>71</v>
      </c>
      <c r="G11" s="22" t="s">
        <v>71</v>
      </c>
      <c r="H11" s="22" t="s">
        <v>71</v>
      </c>
      <c r="I11" s="22" t="s">
        <v>71</v>
      </c>
      <c r="J11" s="22" t="s">
        <v>71</v>
      </c>
      <c r="K11" s="22" t="s">
        <v>71</v>
      </c>
      <c r="L11" s="22" t="s">
        <v>71</v>
      </c>
      <c r="M11" s="22" t="s">
        <v>71</v>
      </c>
      <c r="N11" s="22" t="s">
        <v>11</v>
      </c>
      <c r="O11" s="22" t="s">
        <v>68</v>
      </c>
      <c r="P11" s="22" t="s">
        <v>11</v>
      </c>
      <c r="Q11" s="22" t="s">
        <v>68</v>
      </c>
      <c r="R11" s="22"/>
    </row>
    <row r="12" spans="1:18" ht="14.25" customHeight="1">
      <c r="A12" s="18"/>
      <c r="B12" s="18" t="s">
        <v>128</v>
      </c>
      <c r="C12" s="21" t="s">
        <v>129</v>
      </c>
      <c r="D12" s="22" t="s">
        <v>71</v>
      </c>
      <c r="E12" s="22" t="s">
        <v>10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13</v>
      </c>
      <c r="O12" s="22" t="s">
        <v>209</v>
      </c>
      <c r="P12" s="22" t="s">
        <v>13</v>
      </c>
      <c r="Q12" s="22" t="s">
        <v>209</v>
      </c>
      <c r="R12" s="22"/>
    </row>
    <row r="13" spans="1:18" ht="14.25" customHeight="1">
      <c r="A13" s="18"/>
      <c r="B13" s="18" t="s">
        <v>136</v>
      </c>
      <c r="C13" s="21" t="s">
        <v>137</v>
      </c>
      <c r="D13" s="22" t="s">
        <v>71</v>
      </c>
      <c r="E13" s="22" t="s">
        <v>10</v>
      </c>
      <c r="F13" s="22" t="s">
        <v>71</v>
      </c>
      <c r="G13" s="22" t="s">
        <v>71</v>
      </c>
      <c r="H13" s="22" t="s">
        <v>71</v>
      </c>
      <c r="I13" s="22" t="s">
        <v>71</v>
      </c>
      <c r="J13" s="22" t="s">
        <v>71</v>
      </c>
      <c r="K13" s="22" t="s">
        <v>71</v>
      </c>
      <c r="L13" s="22" t="s">
        <v>71</v>
      </c>
      <c r="M13" s="22" t="s">
        <v>71</v>
      </c>
      <c r="N13" s="22" t="s">
        <v>11</v>
      </c>
      <c r="O13" s="22" t="s">
        <v>68</v>
      </c>
      <c r="P13" s="22" t="s">
        <v>11</v>
      </c>
      <c r="Q13" s="22" t="s">
        <v>68</v>
      </c>
      <c r="R13" s="22"/>
    </row>
    <row r="14" spans="1:18" ht="6" customHeight="1" thickBot="1">
      <c r="A14" s="23"/>
      <c r="B14" s="348"/>
      <c r="C14" s="34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24.75" customHeight="1" thickBot="1">
      <c r="A15" s="5"/>
      <c r="B15" s="6"/>
      <c r="C15" s="7" t="s">
        <v>156</v>
      </c>
      <c r="D15" s="8"/>
      <c r="E15" s="8" t="s">
        <v>10</v>
      </c>
      <c r="F15" s="8"/>
      <c r="G15" s="8"/>
      <c r="H15" s="8"/>
      <c r="I15" s="8"/>
      <c r="J15" s="8"/>
      <c r="K15" s="8"/>
      <c r="L15" s="8"/>
      <c r="M15" s="8"/>
      <c r="N15" s="8"/>
      <c r="O15" s="8" t="s">
        <v>210</v>
      </c>
      <c r="P15" s="9"/>
      <c r="Q15" s="10" t="s">
        <v>210</v>
      </c>
      <c r="R15" s="11"/>
    </row>
    <row r="16" spans="1:18" ht="6" customHeight="1" thickBot="1">
      <c r="A16" s="3"/>
      <c r="B16" s="344"/>
      <c r="C16" s="34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25" customHeight="1" thickBot="1">
      <c r="A17" s="5"/>
      <c r="B17" s="6" t="s">
        <v>167</v>
      </c>
      <c r="C17" s="7" t="s">
        <v>168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 t="s">
        <v>24</v>
      </c>
      <c r="Q17" s="10" t="s">
        <v>211</v>
      </c>
      <c r="R17" s="11"/>
    </row>
    <row r="18" spans="1:18" ht="6" customHeight="1" thickBot="1">
      <c r="A18" s="3"/>
      <c r="B18" s="344"/>
      <c r="C18" s="34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4.25" customHeight="1" thickBot="1">
      <c r="A19" s="5"/>
      <c r="B19" s="6" t="s">
        <v>175</v>
      </c>
      <c r="C19" s="7" t="s">
        <v>176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 t="s">
        <v>19</v>
      </c>
      <c r="Q19" s="10" t="s">
        <v>212</v>
      </c>
      <c r="R19" s="11"/>
    </row>
    <row r="20" spans="1:18" ht="6" customHeight="1" thickBot="1">
      <c r="A20" s="3"/>
      <c r="B20" s="344"/>
      <c r="C20" s="34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4.25" customHeight="1">
      <c r="A21" s="5"/>
      <c r="B21" s="6" t="s">
        <v>183</v>
      </c>
      <c r="C21" s="7" t="s">
        <v>184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 t="s">
        <v>12</v>
      </c>
      <c r="Q21" s="14" t="s">
        <v>213</v>
      </c>
      <c r="R21" s="15"/>
    </row>
  </sheetData>
  <sheetProtection/>
  <mergeCells count="15">
    <mergeCell ref="A1:A3"/>
    <mergeCell ref="B1:B3"/>
    <mergeCell ref="C1:C3"/>
    <mergeCell ref="D1:O1"/>
    <mergeCell ref="P1:Q2"/>
    <mergeCell ref="R1:R3"/>
    <mergeCell ref="B18:C18"/>
    <mergeCell ref="B20:C20"/>
    <mergeCell ref="D2:M2"/>
    <mergeCell ref="N2:N3"/>
    <mergeCell ref="O2:O3"/>
    <mergeCell ref="B4:C4"/>
    <mergeCell ref="B6:C6"/>
    <mergeCell ref="B14:C14"/>
    <mergeCell ref="B16:C16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1" sqref="A1:IV16384"/>
    </sheetView>
  </sheetViews>
  <sheetFormatPr defaultColWidth="40.83203125" defaultRowHeight="10.5"/>
  <cols>
    <col min="1" max="1" width="10" style="362" customWidth="1"/>
    <col min="2" max="2" width="87.5" style="362" customWidth="1"/>
    <col min="3" max="3" width="13.33203125" style="361" customWidth="1"/>
    <col min="4" max="4" width="11" style="361" customWidth="1"/>
    <col min="5" max="5" width="11.66015625" style="361" customWidth="1"/>
    <col min="6" max="6" width="11.83203125" style="361" customWidth="1"/>
    <col min="7" max="7" width="11.5" style="361" customWidth="1"/>
    <col min="8" max="8" width="11.16015625" style="361" customWidth="1"/>
    <col min="9" max="9" width="10" style="361" customWidth="1"/>
    <col min="10" max="10" width="10.5" style="361" customWidth="1"/>
    <col min="11" max="11" width="11.33203125" style="361" customWidth="1"/>
    <col min="12" max="12" width="10.83203125" style="361" customWidth="1"/>
    <col min="13" max="13" width="40.83203125" style="361" customWidth="1"/>
    <col min="14" max="16384" width="40.83203125" style="362" customWidth="1"/>
  </cols>
  <sheetData>
    <row r="1" spans="1:12" ht="12.75">
      <c r="A1" s="359" t="s">
        <v>4</v>
      </c>
      <c r="B1" s="359"/>
      <c r="C1" s="360" t="s">
        <v>446</v>
      </c>
      <c r="D1" s="360"/>
      <c r="E1" s="360"/>
      <c r="F1" s="360"/>
      <c r="G1" s="360"/>
      <c r="H1" s="360"/>
      <c r="I1" s="360"/>
      <c r="J1" s="360"/>
      <c r="K1" s="360"/>
      <c r="L1" s="360"/>
    </row>
    <row r="2" spans="1:12" ht="12.75">
      <c r="A2" s="363"/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0"/>
    </row>
    <row r="3" spans="1:12" ht="12.75">
      <c r="A3" s="365" t="s">
        <v>72</v>
      </c>
      <c r="B3" s="365" t="s">
        <v>73</v>
      </c>
      <c r="C3" s="360" t="s">
        <v>447</v>
      </c>
      <c r="D3" s="360" t="s">
        <v>448</v>
      </c>
      <c r="E3" s="360" t="s">
        <v>449</v>
      </c>
      <c r="F3" s="360" t="s">
        <v>450</v>
      </c>
      <c r="G3" s="360" t="s">
        <v>451</v>
      </c>
      <c r="H3" s="360" t="s">
        <v>452</v>
      </c>
      <c r="I3" s="360" t="s">
        <v>453</v>
      </c>
      <c r="J3" s="360" t="s">
        <v>454</v>
      </c>
      <c r="K3" s="360" t="s">
        <v>455</v>
      </c>
      <c r="L3" s="360"/>
    </row>
    <row r="4" spans="1:12" ht="12.75">
      <c r="A4" s="365"/>
      <c r="B4" s="365"/>
      <c r="C4" s="360" t="s">
        <v>456</v>
      </c>
      <c r="D4" s="360" t="s">
        <v>457</v>
      </c>
      <c r="E4" s="360" t="s">
        <v>458</v>
      </c>
      <c r="F4" s="360" t="s">
        <v>459</v>
      </c>
      <c r="G4" s="360" t="s">
        <v>460</v>
      </c>
      <c r="H4" s="360" t="s">
        <v>461</v>
      </c>
      <c r="I4" s="360" t="s">
        <v>462</v>
      </c>
      <c r="J4" s="364"/>
      <c r="K4" s="364"/>
      <c r="L4" s="360"/>
    </row>
    <row r="5" spans="1:12" ht="12.75">
      <c r="A5" s="365"/>
      <c r="B5" s="365"/>
      <c r="C5" s="360" t="s">
        <v>463</v>
      </c>
      <c r="D5" s="360" t="s">
        <v>464</v>
      </c>
      <c r="E5" s="360" t="s">
        <v>465</v>
      </c>
      <c r="F5" s="360" t="s">
        <v>466</v>
      </c>
      <c r="G5" s="360" t="s">
        <v>467</v>
      </c>
      <c r="H5" s="360" t="s">
        <v>468</v>
      </c>
      <c r="I5" s="360" t="s">
        <v>469</v>
      </c>
      <c r="J5" s="360" t="s">
        <v>470</v>
      </c>
      <c r="K5" s="360" t="s">
        <v>471</v>
      </c>
      <c r="L5" s="360" t="s">
        <v>472</v>
      </c>
    </row>
    <row r="6" spans="1:12" ht="12.75">
      <c r="A6" s="365"/>
      <c r="B6" s="365"/>
      <c r="C6" s="360" t="s">
        <v>473</v>
      </c>
      <c r="D6" s="360" t="s">
        <v>474</v>
      </c>
      <c r="E6" s="364"/>
      <c r="F6" s="364"/>
      <c r="G6" s="364"/>
      <c r="H6" s="364"/>
      <c r="I6" s="364"/>
      <c r="J6" s="364"/>
      <c r="K6" s="364"/>
      <c r="L6" s="360"/>
    </row>
    <row r="7" spans="1:12" ht="12.75">
      <c r="A7" s="363"/>
      <c r="B7" s="365" t="s">
        <v>238</v>
      </c>
      <c r="C7" s="364"/>
      <c r="D7" s="364"/>
      <c r="E7" s="364"/>
      <c r="F7" s="364"/>
      <c r="G7" s="364"/>
      <c r="H7" s="364"/>
      <c r="I7" s="364"/>
      <c r="J7" s="364"/>
      <c r="K7" s="364"/>
      <c r="L7" s="360"/>
    </row>
    <row r="8" spans="1:12" ht="12.75">
      <c r="A8" s="363" t="s">
        <v>74</v>
      </c>
      <c r="B8" s="363" t="s">
        <v>75</v>
      </c>
      <c r="C8" s="360" t="s">
        <v>447</v>
      </c>
      <c r="D8" s="360" t="s">
        <v>452</v>
      </c>
      <c r="E8" s="360" t="s">
        <v>453</v>
      </c>
      <c r="F8" s="364"/>
      <c r="G8" s="364"/>
      <c r="H8" s="364"/>
      <c r="I8" s="364"/>
      <c r="J8" s="364"/>
      <c r="K8" s="364"/>
      <c r="L8" s="360"/>
    </row>
    <row r="9" spans="1:12" ht="12.75">
      <c r="A9" s="363" t="s">
        <v>76</v>
      </c>
      <c r="B9" s="363" t="s">
        <v>77</v>
      </c>
      <c r="C9" s="360" t="s">
        <v>451</v>
      </c>
      <c r="D9" s="364"/>
      <c r="E9" s="364"/>
      <c r="F9" s="364"/>
      <c r="G9" s="364"/>
      <c r="H9" s="364"/>
      <c r="I9" s="364"/>
      <c r="J9" s="364"/>
      <c r="K9" s="364"/>
      <c r="L9" s="360"/>
    </row>
    <row r="10" spans="1:12" ht="12.75">
      <c r="A10" s="363" t="s">
        <v>78</v>
      </c>
      <c r="B10" s="363" t="s">
        <v>79</v>
      </c>
      <c r="C10" s="360" t="s">
        <v>451</v>
      </c>
      <c r="D10" s="360" t="s">
        <v>462</v>
      </c>
      <c r="E10" s="364"/>
      <c r="F10" s="364"/>
      <c r="G10" s="364"/>
      <c r="H10" s="364"/>
      <c r="I10" s="364"/>
      <c r="J10" s="364"/>
      <c r="K10" s="364"/>
      <c r="L10" s="360"/>
    </row>
    <row r="11" spans="1:12" ht="12.75">
      <c r="A11" s="363" t="s">
        <v>80</v>
      </c>
      <c r="B11" s="363" t="s">
        <v>81</v>
      </c>
      <c r="C11" s="360" t="s">
        <v>455</v>
      </c>
      <c r="D11" s="364"/>
      <c r="E11" s="364"/>
      <c r="F11" s="364"/>
      <c r="G11" s="364"/>
      <c r="H11" s="364"/>
      <c r="I11" s="364"/>
      <c r="J11" s="364"/>
      <c r="K11" s="364"/>
      <c r="L11" s="360"/>
    </row>
    <row r="12" spans="1:12" ht="12.75">
      <c r="A12" s="363" t="s">
        <v>82</v>
      </c>
      <c r="B12" s="363" t="s">
        <v>83</v>
      </c>
      <c r="C12" s="360" t="s">
        <v>448</v>
      </c>
      <c r="D12" s="364"/>
      <c r="E12" s="364"/>
      <c r="F12" s="364"/>
      <c r="G12" s="364"/>
      <c r="H12" s="364"/>
      <c r="I12" s="364"/>
      <c r="J12" s="364"/>
      <c r="K12" s="364"/>
      <c r="L12" s="360"/>
    </row>
    <row r="13" spans="1:12" ht="12.75">
      <c r="A13" s="363" t="s">
        <v>84</v>
      </c>
      <c r="B13" s="363" t="s">
        <v>85</v>
      </c>
      <c r="C13" s="360" t="s">
        <v>456</v>
      </c>
      <c r="D13" s="360" t="s">
        <v>463</v>
      </c>
      <c r="E13" s="360" t="s">
        <v>465</v>
      </c>
      <c r="F13" s="360" t="s">
        <v>467</v>
      </c>
      <c r="G13" s="364"/>
      <c r="H13" s="364"/>
      <c r="I13" s="364"/>
      <c r="J13" s="364"/>
      <c r="K13" s="364"/>
      <c r="L13" s="360"/>
    </row>
    <row r="14" spans="1:12" ht="12.75">
      <c r="A14" s="363" t="s">
        <v>86</v>
      </c>
      <c r="B14" s="363" t="s">
        <v>87</v>
      </c>
      <c r="C14" s="360" t="s">
        <v>452</v>
      </c>
      <c r="D14" s="360" t="s">
        <v>461</v>
      </c>
      <c r="E14" s="360" t="s">
        <v>463</v>
      </c>
      <c r="F14" s="364"/>
      <c r="G14" s="364"/>
      <c r="H14" s="364"/>
      <c r="I14" s="364"/>
      <c r="J14" s="364"/>
      <c r="K14" s="364"/>
      <c r="L14" s="360"/>
    </row>
    <row r="15" spans="1:12" ht="12.75">
      <c r="A15" s="363" t="s">
        <v>88</v>
      </c>
      <c r="B15" s="363" t="s">
        <v>89</v>
      </c>
      <c r="C15" s="360" t="s">
        <v>452</v>
      </c>
      <c r="D15" s="360" t="s">
        <v>461</v>
      </c>
      <c r="E15" s="360" t="s">
        <v>463</v>
      </c>
      <c r="F15" s="364"/>
      <c r="G15" s="364"/>
      <c r="H15" s="364"/>
      <c r="I15" s="364"/>
      <c r="J15" s="364"/>
      <c r="K15" s="364"/>
      <c r="L15" s="360"/>
    </row>
    <row r="16" spans="1:12" ht="12.75">
      <c r="A16" s="363" t="s">
        <v>90</v>
      </c>
      <c r="B16" s="363" t="s">
        <v>91</v>
      </c>
      <c r="C16" s="360" t="s">
        <v>456</v>
      </c>
      <c r="D16" s="360" t="s">
        <v>459</v>
      </c>
      <c r="E16" s="360" t="s">
        <v>463</v>
      </c>
      <c r="F16" s="360" t="s">
        <v>464</v>
      </c>
      <c r="G16" s="360" t="s">
        <v>466</v>
      </c>
      <c r="H16" s="360" t="s">
        <v>470</v>
      </c>
      <c r="I16" s="364"/>
      <c r="J16" s="364"/>
      <c r="K16" s="364"/>
      <c r="L16" s="360"/>
    </row>
    <row r="17" spans="1:12" ht="12.75">
      <c r="A17" s="363" t="s">
        <v>92</v>
      </c>
      <c r="B17" s="363" t="s">
        <v>93</v>
      </c>
      <c r="C17" s="360" t="s">
        <v>456</v>
      </c>
      <c r="D17" s="360" t="s">
        <v>457</v>
      </c>
      <c r="E17" s="360" t="s">
        <v>460</v>
      </c>
      <c r="F17" s="360" t="s">
        <v>461</v>
      </c>
      <c r="G17" s="360" t="s">
        <v>463</v>
      </c>
      <c r="H17" s="360" t="s">
        <v>466</v>
      </c>
      <c r="I17" s="360" t="s">
        <v>467</v>
      </c>
      <c r="J17" s="360" t="s">
        <v>468</v>
      </c>
      <c r="K17" s="360" t="s">
        <v>472</v>
      </c>
      <c r="L17" s="360" t="s">
        <v>473</v>
      </c>
    </row>
    <row r="18" spans="1:12" ht="12.75">
      <c r="A18" s="363" t="s">
        <v>94</v>
      </c>
      <c r="B18" s="363" t="s">
        <v>95</v>
      </c>
      <c r="C18" s="360" t="s">
        <v>456</v>
      </c>
      <c r="D18" s="360" t="s">
        <v>460</v>
      </c>
      <c r="E18" s="360" t="s">
        <v>466</v>
      </c>
      <c r="F18" s="360" t="s">
        <v>467</v>
      </c>
      <c r="G18" s="360" t="s">
        <v>468</v>
      </c>
      <c r="H18" s="360" t="s">
        <v>470</v>
      </c>
      <c r="I18" s="360" t="s">
        <v>474</v>
      </c>
      <c r="J18" s="364"/>
      <c r="K18" s="364"/>
      <c r="L18" s="360"/>
    </row>
    <row r="19" spans="1:12" ht="12.75">
      <c r="A19" s="363" t="s">
        <v>96</v>
      </c>
      <c r="B19" s="363" t="s">
        <v>97</v>
      </c>
      <c r="C19" s="360" t="s">
        <v>456</v>
      </c>
      <c r="D19" s="360" t="s">
        <v>459</v>
      </c>
      <c r="E19" s="360" t="s">
        <v>465</v>
      </c>
      <c r="F19" s="360" t="s">
        <v>466</v>
      </c>
      <c r="G19" s="360" t="s">
        <v>467</v>
      </c>
      <c r="H19" s="360" t="s">
        <v>470</v>
      </c>
      <c r="I19" s="360" t="s">
        <v>472</v>
      </c>
      <c r="J19" s="364"/>
      <c r="K19" s="364"/>
      <c r="L19" s="360"/>
    </row>
    <row r="20" spans="1:12" ht="12.75">
      <c r="A20" s="363" t="s">
        <v>98</v>
      </c>
      <c r="B20" s="363" t="s">
        <v>99</v>
      </c>
      <c r="C20" s="360" t="s">
        <v>448</v>
      </c>
      <c r="D20" s="360" t="s">
        <v>456</v>
      </c>
      <c r="E20" s="360" t="s">
        <v>464</v>
      </c>
      <c r="F20" s="360" t="s">
        <v>466</v>
      </c>
      <c r="G20" s="360" t="s">
        <v>467</v>
      </c>
      <c r="H20" s="360" t="s">
        <v>468</v>
      </c>
      <c r="I20" s="360" t="s">
        <v>474</v>
      </c>
      <c r="J20" s="364"/>
      <c r="K20" s="364"/>
      <c r="L20" s="360"/>
    </row>
    <row r="21" spans="1:12" ht="12.75">
      <c r="A21" s="363" t="s">
        <v>100</v>
      </c>
      <c r="B21" s="363" t="s">
        <v>101</v>
      </c>
      <c r="C21" s="360" t="s">
        <v>456</v>
      </c>
      <c r="D21" s="360" t="s">
        <v>464</v>
      </c>
      <c r="E21" s="360" t="s">
        <v>465</v>
      </c>
      <c r="F21" s="360" t="s">
        <v>466</v>
      </c>
      <c r="G21" s="360" t="s">
        <v>467</v>
      </c>
      <c r="H21" s="360" t="s">
        <v>470</v>
      </c>
      <c r="I21" s="364"/>
      <c r="J21" s="364"/>
      <c r="K21" s="364"/>
      <c r="L21" s="360"/>
    </row>
    <row r="22" spans="1:12" ht="12.75">
      <c r="A22" s="363" t="s">
        <v>102</v>
      </c>
      <c r="B22" s="363" t="s">
        <v>103</v>
      </c>
      <c r="C22" s="360" t="s">
        <v>456</v>
      </c>
      <c r="D22" s="360" t="s">
        <v>458</v>
      </c>
      <c r="E22" s="360" t="s">
        <v>465</v>
      </c>
      <c r="F22" s="360" t="s">
        <v>467</v>
      </c>
      <c r="G22" s="360" t="s">
        <v>469</v>
      </c>
      <c r="H22" s="360" t="s">
        <v>471</v>
      </c>
      <c r="I22" s="360" t="s">
        <v>472</v>
      </c>
      <c r="J22" s="360" t="s">
        <v>473</v>
      </c>
      <c r="K22" s="364"/>
      <c r="L22" s="360"/>
    </row>
    <row r="23" spans="1:12" ht="12.75">
      <c r="A23" s="363" t="s">
        <v>104</v>
      </c>
      <c r="B23" s="363" t="s">
        <v>105</v>
      </c>
      <c r="C23" s="360" t="s">
        <v>456</v>
      </c>
      <c r="D23" s="360" t="s">
        <v>458</v>
      </c>
      <c r="E23" s="360" t="s">
        <v>459</v>
      </c>
      <c r="F23" s="360" t="s">
        <v>464</v>
      </c>
      <c r="G23" s="360" t="s">
        <v>470</v>
      </c>
      <c r="H23" s="360" t="s">
        <v>471</v>
      </c>
      <c r="I23" s="360" t="s">
        <v>472</v>
      </c>
      <c r="J23" s="360" t="s">
        <v>474</v>
      </c>
      <c r="K23" s="364"/>
      <c r="L23" s="360"/>
    </row>
    <row r="24" spans="1:12" ht="12.75">
      <c r="A24" s="363" t="s">
        <v>106</v>
      </c>
      <c r="B24" s="363" t="s">
        <v>107</v>
      </c>
      <c r="C24" s="360" t="s">
        <v>456</v>
      </c>
      <c r="D24" s="360" t="s">
        <v>457</v>
      </c>
      <c r="E24" s="360" t="s">
        <v>465</v>
      </c>
      <c r="F24" s="360" t="s">
        <v>466</v>
      </c>
      <c r="G24" s="360" t="s">
        <v>467</v>
      </c>
      <c r="H24" s="364"/>
      <c r="I24" s="364"/>
      <c r="J24" s="364"/>
      <c r="K24" s="364"/>
      <c r="L24" s="360"/>
    </row>
    <row r="25" spans="1:12" ht="12.75">
      <c r="A25" s="363" t="s">
        <v>108</v>
      </c>
      <c r="B25" s="363" t="s">
        <v>109</v>
      </c>
      <c r="C25" s="360" t="s">
        <v>456</v>
      </c>
      <c r="D25" s="360" t="s">
        <v>457</v>
      </c>
      <c r="E25" s="360" t="s">
        <v>465</v>
      </c>
      <c r="F25" s="360" t="s">
        <v>466</v>
      </c>
      <c r="G25" s="360" t="s">
        <v>467</v>
      </c>
      <c r="H25" s="364"/>
      <c r="I25" s="364"/>
      <c r="J25" s="364"/>
      <c r="K25" s="364"/>
      <c r="L25" s="360"/>
    </row>
    <row r="26" spans="1:12" ht="12.75">
      <c r="A26" s="363" t="s">
        <v>110</v>
      </c>
      <c r="B26" s="363" t="s">
        <v>111</v>
      </c>
      <c r="C26" s="360" t="s">
        <v>448</v>
      </c>
      <c r="D26" s="360" t="s">
        <v>456</v>
      </c>
      <c r="E26" s="360" t="s">
        <v>457</v>
      </c>
      <c r="F26" s="360" t="s">
        <v>465</v>
      </c>
      <c r="G26" s="360" t="s">
        <v>466</v>
      </c>
      <c r="H26" s="360" t="s">
        <v>467</v>
      </c>
      <c r="I26" s="360" t="s">
        <v>469</v>
      </c>
      <c r="J26" s="364"/>
      <c r="K26" s="364"/>
      <c r="L26" s="360"/>
    </row>
    <row r="27" spans="1:12" ht="12.75">
      <c r="A27" s="363" t="s">
        <v>112</v>
      </c>
      <c r="B27" s="363" t="s">
        <v>113</v>
      </c>
      <c r="C27" s="360" t="s">
        <v>448</v>
      </c>
      <c r="D27" s="360" t="s">
        <v>456</v>
      </c>
      <c r="E27" s="360" t="s">
        <v>459</v>
      </c>
      <c r="F27" s="360" t="s">
        <v>465</v>
      </c>
      <c r="G27" s="360" t="s">
        <v>467</v>
      </c>
      <c r="H27" s="364"/>
      <c r="I27" s="364"/>
      <c r="J27" s="364"/>
      <c r="K27" s="364"/>
      <c r="L27" s="360"/>
    </row>
    <row r="28" spans="1:12" ht="12.75">
      <c r="A28" s="363" t="s">
        <v>114</v>
      </c>
      <c r="B28" s="363" t="s">
        <v>115</v>
      </c>
      <c r="C28" s="360" t="s">
        <v>448</v>
      </c>
      <c r="D28" s="360" t="s">
        <v>456</v>
      </c>
      <c r="E28" s="360" t="s">
        <v>466</v>
      </c>
      <c r="F28" s="360" t="s">
        <v>467</v>
      </c>
      <c r="G28" s="364"/>
      <c r="H28" s="364"/>
      <c r="I28" s="364"/>
      <c r="J28" s="364"/>
      <c r="K28" s="364"/>
      <c r="L28" s="360"/>
    </row>
    <row r="29" spans="1:12" ht="12.75">
      <c r="A29" s="363" t="s">
        <v>116</v>
      </c>
      <c r="B29" s="363" t="s">
        <v>117</v>
      </c>
      <c r="C29" s="360" t="s">
        <v>456</v>
      </c>
      <c r="D29" s="360" t="s">
        <v>463</v>
      </c>
      <c r="E29" s="360" t="s">
        <v>466</v>
      </c>
      <c r="F29" s="360" t="s">
        <v>468</v>
      </c>
      <c r="G29" s="364"/>
      <c r="H29" s="364"/>
      <c r="I29" s="364"/>
      <c r="J29" s="364"/>
      <c r="K29" s="364"/>
      <c r="L29" s="360"/>
    </row>
    <row r="30" spans="1:12" ht="12.75">
      <c r="A30" s="363" t="s">
        <v>118</v>
      </c>
      <c r="B30" s="363" t="s">
        <v>119</v>
      </c>
      <c r="C30" s="360" t="s">
        <v>456</v>
      </c>
      <c r="D30" s="360" t="s">
        <v>459</v>
      </c>
      <c r="E30" s="360" t="s">
        <v>467</v>
      </c>
      <c r="F30" s="364"/>
      <c r="G30" s="364"/>
      <c r="H30" s="364"/>
      <c r="I30" s="364"/>
      <c r="J30" s="364"/>
      <c r="K30" s="364"/>
      <c r="L30" s="360"/>
    </row>
    <row r="31" spans="1:12" ht="12.75">
      <c r="A31" s="363" t="s">
        <v>120</v>
      </c>
      <c r="B31" s="363" t="s">
        <v>121</v>
      </c>
      <c r="C31" s="360" t="s">
        <v>456</v>
      </c>
      <c r="D31" s="360" t="s">
        <v>458</v>
      </c>
      <c r="E31" s="360" t="s">
        <v>465</v>
      </c>
      <c r="F31" s="360" t="s">
        <v>466</v>
      </c>
      <c r="G31" s="360" t="s">
        <v>467</v>
      </c>
      <c r="H31" s="360" t="s">
        <v>474</v>
      </c>
      <c r="I31" s="364"/>
      <c r="J31" s="364"/>
      <c r="K31" s="364"/>
      <c r="L31" s="360"/>
    </row>
    <row r="32" spans="1:12" ht="12.75">
      <c r="A32" s="363" t="s">
        <v>122</v>
      </c>
      <c r="B32" s="363" t="s">
        <v>123</v>
      </c>
      <c r="C32" s="360" t="s">
        <v>456</v>
      </c>
      <c r="D32" s="360" t="s">
        <v>457</v>
      </c>
      <c r="E32" s="364"/>
      <c r="F32" s="364"/>
      <c r="G32" s="364"/>
      <c r="H32" s="364"/>
      <c r="I32" s="364"/>
      <c r="J32" s="364"/>
      <c r="K32" s="364"/>
      <c r="L32" s="360"/>
    </row>
    <row r="33" spans="1:12" ht="12.75">
      <c r="A33" s="363" t="s">
        <v>124</v>
      </c>
      <c r="B33" s="363" t="s">
        <v>125</v>
      </c>
      <c r="C33" s="360" t="s">
        <v>447</v>
      </c>
      <c r="D33" s="360" t="s">
        <v>451</v>
      </c>
      <c r="E33" s="360" t="s">
        <v>452</v>
      </c>
      <c r="F33" s="364"/>
      <c r="G33" s="364"/>
      <c r="H33" s="364"/>
      <c r="I33" s="364"/>
      <c r="J33" s="364"/>
      <c r="K33" s="364"/>
      <c r="L33" s="360"/>
    </row>
    <row r="34" spans="1:12" ht="12.75">
      <c r="A34" s="363" t="s">
        <v>126</v>
      </c>
      <c r="B34" s="363" t="s">
        <v>127</v>
      </c>
      <c r="C34" s="360" t="s">
        <v>447</v>
      </c>
      <c r="D34" s="360" t="s">
        <v>451</v>
      </c>
      <c r="E34" s="360" t="s">
        <v>452</v>
      </c>
      <c r="F34" s="364"/>
      <c r="G34" s="364"/>
      <c r="H34" s="364"/>
      <c r="I34" s="364"/>
      <c r="J34" s="364"/>
      <c r="K34" s="364"/>
      <c r="L34" s="360"/>
    </row>
    <row r="35" spans="1:12" ht="12.75">
      <c r="A35" s="363" t="s">
        <v>128</v>
      </c>
      <c r="B35" s="363" t="s">
        <v>129</v>
      </c>
      <c r="C35" s="360" t="s">
        <v>451</v>
      </c>
      <c r="D35" s="360" t="s">
        <v>460</v>
      </c>
      <c r="E35" s="364"/>
      <c r="F35" s="364"/>
      <c r="G35" s="364"/>
      <c r="H35" s="364"/>
      <c r="I35" s="364"/>
      <c r="J35" s="364"/>
      <c r="K35" s="364"/>
      <c r="L35" s="360"/>
    </row>
    <row r="36" spans="1:12" ht="12.75">
      <c r="A36" s="363" t="s">
        <v>130</v>
      </c>
      <c r="B36" s="363" t="s">
        <v>131</v>
      </c>
      <c r="C36" s="360" t="s">
        <v>452</v>
      </c>
      <c r="D36" s="360" t="s">
        <v>460</v>
      </c>
      <c r="E36" s="364"/>
      <c r="F36" s="364"/>
      <c r="G36" s="364"/>
      <c r="H36" s="364"/>
      <c r="I36" s="364"/>
      <c r="J36" s="364"/>
      <c r="K36" s="364"/>
      <c r="L36" s="360"/>
    </row>
    <row r="37" spans="1:12" ht="12.75">
      <c r="A37" s="363" t="s">
        <v>132</v>
      </c>
      <c r="B37" s="363" t="s">
        <v>133</v>
      </c>
      <c r="C37" s="360" t="s">
        <v>452</v>
      </c>
      <c r="D37" s="360" t="s">
        <v>453</v>
      </c>
      <c r="E37" s="364"/>
      <c r="F37" s="364"/>
      <c r="G37" s="364"/>
      <c r="H37" s="364"/>
      <c r="I37" s="364"/>
      <c r="J37" s="364"/>
      <c r="K37" s="364"/>
      <c r="L37" s="360"/>
    </row>
    <row r="38" spans="1:12" ht="12.75">
      <c r="A38" s="363" t="s">
        <v>134</v>
      </c>
      <c r="B38" s="363" t="s">
        <v>143</v>
      </c>
      <c r="C38" s="360" t="s">
        <v>456</v>
      </c>
      <c r="D38" s="360" t="s">
        <v>463</v>
      </c>
      <c r="E38" s="360" t="s">
        <v>465</v>
      </c>
      <c r="F38" s="360" t="s">
        <v>467</v>
      </c>
      <c r="G38" s="360" t="s">
        <v>469</v>
      </c>
      <c r="H38" s="364"/>
      <c r="I38" s="364"/>
      <c r="J38" s="364"/>
      <c r="K38" s="364"/>
      <c r="L38" s="360"/>
    </row>
    <row r="39" spans="1:12" ht="12.75">
      <c r="A39" s="363" t="s">
        <v>136</v>
      </c>
      <c r="B39" s="363" t="s">
        <v>145</v>
      </c>
      <c r="C39" s="360" t="s">
        <v>456</v>
      </c>
      <c r="D39" s="360" t="s">
        <v>457</v>
      </c>
      <c r="E39" s="360" t="s">
        <v>467</v>
      </c>
      <c r="F39" s="360"/>
      <c r="G39" s="360"/>
      <c r="H39" s="360"/>
      <c r="I39" s="360"/>
      <c r="J39" s="360"/>
      <c r="K39" s="360"/>
      <c r="L39" s="360"/>
    </row>
    <row r="40" spans="1:12" ht="12.75">
      <c r="A40" s="363" t="s">
        <v>432</v>
      </c>
      <c r="B40" s="363" t="s">
        <v>137</v>
      </c>
      <c r="C40" s="360" t="s">
        <v>454</v>
      </c>
      <c r="D40" s="364"/>
      <c r="E40" s="364"/>
      <c r="F40" s="364"/>
      <c r="G40" s="364"/>
      <c r="H40" s="364"/>
      <c r="I40" s="364"/>
      <c r="J40" s="364"/>
      <c r="K40" s="364"/>
      <c r="L40" s="360"/>
    </row>
    <row r="41" spans="1:12" ht="12.75">
      <c r="A41" s="363" t="s">
        <v>475</v>
      </c>
      <c r="B41" s="363" t="s">
        <v>403</v>
      </c>
      <c r="C41" s="360" t="s">
        <v>454</v>
      </c>
      <c r="D41" s="360" t="s">
        <v>469</v>
      </c>
      <c r="E41" s="364"/>
      <c r="F41" s="364"/>
      <c r="G41" s="364"/>
      <c r="H41" s="364"/>
      <c r="I41" s="364"/>
      <c r="J41" s="364"/>
      <c r="K41" s="364"/>
      <c r="L41" s="360"/>
    </row>
    <row r="42" spans="1:12" ht="12.75">
      <c r="A42" s="363" t="s">
        <v>436</v>
      </c>
      <c r="B42" s="363" t="s">
        <v>135</v>
      </c>
      <c r="C42" s="360" t="s">
        <v>449</v>
      </c>
      <c r="D42" s="360" t="s">
        <v>450</v>
      </c>
      <c r="E42" s="364"/>
      <c r="F42" s="364"/>
      <c r="G42" s="364"/>
      <c r="H42" s="364"/>
      <c r="I42" s="364"/>
      <c r="J42" s="364"/>
      <c r="K42" s="364"/>
      <c r="L42" s="360"/>
    </row>
    <row r="43" spans="1:12" ht="12.75">
      <c r="A43" s="363"/>
      <c r="B43" s="366" t="s">
        <v>476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7"/>
    </row>
    <row r="44" spans="1:12" ht="12.75">
      <c r="A44" s="363"/>
      <c r="B44" s="366" t="s">
        <v>477</v>
      </c>
      <c r="C44" s="364"/>
      <c r="D44" s="364"/>
      <c r="E44" s="364"/>
      <c r="F44" s="364"/>
      <c r="G44" s="364"/>
      <c r="H44" s="364"/>
      <c r="I44" s="364"/>
      <c r="J44" s="364"/>
      <c r="K44" s="364"/>
      <c r="L44" s="367"/>
    </row>
    <row r="45" spans="1:12" ht="12.75">
      <c r="A45" s="363" t="s">
        <v>138</v>
      </c>
      <c r="B45" s="363" t="s">
        <v>139</v>
      </c>
      <c r="C45" s="360" t="s">
        <v>456</v>
      </c>
      <c r="D45" s="360" t="s">
        <v>457</v>
      </c>
      <c r="E45" s="360" t="s">
        <v>464</v>
      </c>
      <c r="F45" s="360" t="s">
        <v>466</v>
      </c>
      <c r="G45" s="360" t="s">
        <v>467</v>
      </c>
      <c r="H45" s="360" t="s">
        <v>470</v>
      </c>
      <c r="I45" s="360" t="s">
        <v>471</v>
      </c>
      <c r="J45" s="364"/>
      <c r="K45" s="364"/>
      <c r="L45" s="360"/>
    </row>
    <row r="46" spans="1:12" ht="12.75">
      <c r="A46" s="363" t="s">
        <v>140</v>
      </c>
      <c r="B46" s="363" t="s">
        <v>141</v>
      </c>
      <c r="C46" s="360" t="s">
        <v>456</v>
      </c>
      <c r="D46" s="360" t="s">
        <v>465</v>
      </c>
      <c r="E46" s="360" t="s">
        <v>470</v>
      </c>
      <c r="F46" s="364"/>
      <c r="G46" s="364"/>
      <c r="H46" s="364"/>
      <c r="I46" s="364"/>
      <c r="J46" s="364"/>
      <c r="K46" s="364"/>
      <c r="L46" s="360"/>
    </row>
    <row r="47" spans="1:12" ht="12.75">
      <c r="A47" s="363" t="s">
        <v>142</v>
      </c>
      <c r="B47" s="363" t="s">
        <v>434</v>
      </c>
      <c r="C47" s="360" t="s">
        <v>456</v>
      </c>
      <c r="D47" s="360" t="s">
        <v>463</v>
      </c>
      <c r="E47" s="360" t="s">
        <v>465</v>
      </c>
      <c r="F47" s="360" t="s">
        <v>467</v>
      </c>
      <c r="G47" s="360" t="s">
        <v>469</v>
      </c>
      <c r="H47" s="364"/>
      <c r="I47" s="364"/>
      <c r="J47" s="364"/>
      <c r="K47" s="364"/>
      <c r="L47" s="360"/>
    </row>
    <row r="48" spans="1:12" ht="12.75">
      <c r="A48" s="363" t="s">
        <v>144</v>
      </c>
      <c r="B48" s="363" t="s">
        <v>435</v>
      </c>
      <c r="C48" s="360" t="s">
        <v>456</v>
      </c>
      <c r="D48" s="360" t="s">
        <v>457</v>
      </c>
      <c r="E48" s="360" t="s">
        <v>467</v>
      </c>
      <c r="F48" s="360" t="s">
        <v>473</v>
      </c>
      <c r="G48" s="364"/>
      <c r="H48" s="364"/>
      <c r="I48" s="364"/>
      <c r="J48" s="364"/>
      <c r="K48" s="364"/>
      <c r="L48" s="360"/>
    </row>
    <row r="49" spans="1:12" ht="12.75">
      <c r="A49" s="363" t="s">
        <v>146</v>
      </c>
      <c r="B49" s="363" t="s">
        <v>147</v>
      </c>
      <c r="C49" s="360" t="s">
        <v>456</v>
      </c>
      <c r="D49" s="360" t="s">
        <v>465</v>
      </c>
      <c r="E49" s="360" t="s">
        <v>466</v>
      </c>
      <c r="F49" s="360" t="s">
        <v>467</v>
      </c>
      <c r="G49" s="360" t="s">
        <v>470</v>
      </c>
      <c r="H49" s="360" t="s">
        <v>471</v>
      </c>
      <c r="I49" s="364"/>
      <c r="J49" s="364"/>
      <c r="K49" s="364"/>
      <c r="L49" s="360"/>
    </row>
    <row r="50" spans="1:12" ht="12.75">
      <c r="A50" s="363" t="s">
        <v>148</v>
      </c>
      <c r="B50" s="363" t="s">
        <v>149</v>
      </c>
      <c r="C50" s="360" t="s">
        <v>456</v>
      </c>
      <c r="D50" s="360" t="s">
        <v>458</v>
      </c>
      <c r="E50" s="360" t="s">
        <v>459</v>
      </c>
      <c r="F50" s="360" t="s">
        <v>464</v>
      </c>
      <c r="G50" s="360" t="s">
        <v>466</v>
      </c>
      <c r="H50" s="360" t="s">
        <v>467</v>
      </c>
      <c r="I50" s="360" t="s">
        <v>469</v>
      </c>
      <c r="J50" s="360" t="s">
        <v>470</v>
      </c>
      <c r="K50" s="364"/>
      <c r="L50" s="360"/>
    </row>
    <row r="51" spans="1:12" ht="12.75">
      <c r="A51" s="363" t="s">
        <v>150</v>
      </c>
      <c r="B51" s="363" t="s">
        <v>151</v>
      </c>
      <c r="C51" s="360" t="s">
        <v>456</v>
      </c>
      <c r="D51" s="360" t="s">
        <v>457</v>
      </c>
      <c r="E51" s="360" t="s">
        <v>459</v>
      </c>
      <c r="F51" s="360" t="s">
        <v>466</v>
      </c>
      <c r="G51" s="360" t="s">
        <v>467</v>
      </c>
      <c r="H51" s="360" t="s">
        <v>470</v>
      </c>
      <c r="I51" s="360" t="s">
        <v>474</v>
      </c>
      <c r="J51" s="364"/>
      <c r="K51" s="364"/>
      <c r="L51" s="360"/>
    </row>
    <row r="52" spans="1:12" ht="12.75">
      <c r="A52" s="363" t="s">
        <v>152</v>
      </c>
      <c r="B52" s="363" t="s">
        <v>153</v>
      </c>
      <c r="C52" s="360" t="s">
        <v>452</v>
      </c>
      <c r="D52" s="360" t="s">
        <v>453</v>
      </c>
      <c r="E52" s="360" t="s">
        <v>458</v>
      </c>
      <c r="F52" s="360" t="s">
        <v>470</v>
      </c>
      <c r="G52" s="364"/>
      <c r="H52" s="364"/>
      <c r="I52" s="364"/>
      <c r="J52" s="364"/>
      <c r="K52" s="364"/>
      <c r="L52" s="360"/>
    </row>
    <row r="53" spans="1:12" ht="12.75">
      <c r="A53" s="363" t="s">
        <v>154</v>
      </c>
      <c r="B53" s="363" t="s">
        <v>155</v>
      </c>
      <c r="C53" s="360" t="s">
        <v>449</v>
      </c>
      <c r="D53" s="360" t="s">
        <v>456</v>
      </c>
      <c r="E53" s="360" t="s">
        <v>458</v>
      </c>
      <c r="F53" s="360" t="s">
        <v>461</v>
      </c>
      <c r="G53" s="360" t="s">
        <v>462</v>
      </c>
      <c r="H53" s="360" t="s">
        <v>466</v>
      </c>
      <c r="I53" s="360" t="s">
        <v>467</v>
      </c>
      <c r="J53" s="360" t="s">
        <v>468</v>
      </c>
      <c r="K53" s="364"/>
      <c r="L53" s="360"/>
    </row>
    <row r="54" spans="1:12" ht="12.75">
      <c r="A54" s="363"/>
      <c r="B54" s="366" t="s">
        <v>476</v>
      </c>
      <c r="C54" s="364"/>
      <c r="D54" s="364"/>
      <c r="E54" s="364"/>
      <c r="F54" s="364"/>
      <c r="G54" s="364"/>
      <c r="H54" s="364"/>
      <c r="I54" s="364"/>
      <c r="J54" s="364"/>
      <c r="K54" s="364"/>
      <c r="L54" s="360"/>
    </row>
    <row r="55" spans="1:12" ht="12.75">
      <c r="A55" s="363"/>
      <c r="B55" s="366" t="s">
        <v>478</v>
      </c>
      <c r="C55" s="364"/>
      <c r="D55" s="364"/>
      <c r="E55" s="364"/>
      <c r="F55" s="364"/>
      <c r="G55" s="364"/>
      <c r="H55" s="364"/>
      <c r="I55" s="364"/>
      <c r="J55" s="364"/>
      <c r="K55" s="364"/>
      <c r="L55" s="360"/>
    </row>
    <row r="56" spans="1:12" ht="12.75">
      <c r="A56" s="363" t="s">
        <v>479</v>
      </c>
      <c r="B56" s="363" t="s">
        <v>157</v>
      </c>
      <c r="C56" s="360" t="s">
        <v>448</v>
      </c>
      <c r="D56" s="360" t="s">
        <v>465</v>
      </c>
      <c r="E56" s="360" t="s">
        <v>466</v>
      </c>
      <c r="F56" s="360" t="s">
        <v>467</v>
      </c>
      <c r="G56" s="360" t="s">
        <v>471</v>
      </c>
      <c r="H56" s="360" t="s">
        <v>473</v>
      </c>
      <c r="I56" s="364"/>
      <c r="J56" s="364"/>
      <c r="K56" s="364"/>
      <c r="L56" s="360"/>
    </row>
    <row r="57" spans="1:12" ht="12.75">
      <c r="A57" s="363" t="s">
        <v>480</v>
      </c>
      <c r="B57" s="363" t="s">
        <v>158</v>
      </c>
      <c r="C57" s="360" t="s">
        <v>448</v>
      </c>
      <c r="D57" s="360" t="s">
        <v>465</v>
      </c>
      <c r="E57" s="360" t="s">
        <v>466</v>
      </c>
      <c r="F57" s="360" t="s">
        <v>467</v>
      </c>
      <c r="G57" s="360" t="s">
        <v>471</v>
      </c>
      <c r="H57" s="360" t="s">
        <v>473</v>
      </c>
      <c r="I57" s="364"/>
      <c r="J57" s="364"/>
      <c r="K57" s="364"/>
      <c r="L57" s="360"/>
    </row>
    <row r="58" spans="1:12" ht="12.75">
      <c r="A58" s="363" t="s">
        <v>481</v>
      </c>
      <c r="B58" s="363" t="s">
        <v>159</v>
      </c>
      <c r="C58" s="360" t="s">
        <v>456</v>
      </c>
      <c r="D58" s="360" t="s">
        <v>457</v>
      </c>
      <c r="E58" s="360" t="s">
        <v>465</v>
      </c>
      <c r="F58" s="360" t="s">
        <v>466</v>
      </c>
      <c r="G58" s="360" t="s">
        <v>467</v>
      </c>
      <c r="H58" s="360" t="s">
        <v>468</v>
      </c>
      <c r="I58" s="360" t="s">
        <v>471</v>
      </c>
      <c r="J58" s="364"/>
      <c r="K58" s="364"/>
      <c r="L58" s="360"/>
    </row>
    <row r="59" spans="1:12" ht="12.75">
      <c r="A59" s="363" t="s">
        <v>482</v>
      </c>
      <c r="B59" s="363" t="s">
        <v>160</v>
      </c>
      <c r="C59" s="360" t="s">
        <v>456</v>
      </c>
      <c r="D59" s="360" t="s">
        <v>457</v>
      </c>
      <c r="E59" s="360" t="s">
        <v>465</v>
      </c>
      <c r="F59" s="360" t="s">
        <v>466</v>
      </c>
      <c r="G59" s="360" t="s">
        <v>467</v>
      </c>
      <c r="H59" s="360" t="s">
        <v>468</v>
      </c>
      <c r="I59" s="360" t="s">
        <v>471</v>
      </c>
      <c r="J59" s="364"/>
      <c r="K59" s="364"/>
      <c r="L59" s="360"/>
    </row>
    <row r="60" spans="1:12" ht="12.75">
      <c r="A60" s="363" t="s">
        <v>483</v>
      </c>
      <c r="B60" s="363" t="s">
        <v>161</v>
      </c>
      <c r="C60" s="360" t="s">
        <v>456</v>
      </c>
      <c r="D60" s="360" t="s">
        <v>457</v>
      </c>
      <c r="E60" s="360" t="s">
        <v>458</v>
      </c>
      <c r="F60" s="360" t="s">
        <v>460</v>
      </c>
      <c r="G60" s="360" t="s">
        <v>465</v>
      </c>
      <c r="H60" s="360" t="s">
        <v>466</v>
      </c>
      <c r="I60" s="360" t="s">
        <v>469</v>
      </c>
      <c r="J60" s="360" t="s">
        <v>470</v>
      </c>
      <c r="K60" s="360" t="s">
        <v>474</v>
      </c>
      <c r="L60" s="360"/>
    </row>
    <row r="61" spans="1:12" ht="12.75">
      <c r="A61" s="363" t="s">
        <v>484</v>
      </c>
      <c r="B61" s="363" t="s">
        <v>485</v>
      </c>
      <c r="C61" s="360" t="s">
        <v>456</v>
      </c>
      <c r="D61" s="360" t="s">
        <v>457</v>
      </c>
      <c r="E61" s="360" t="s">
        <v>458</v>
      </c>
      <c r="F61" s="360" t="s">
        <v>460</v>
      </c>
      <c r="G61" s="360" t="s">
        <v>465</v>
      </c>
      <c r="H61" s="360" t="s">
        <v>466</v>
      </c>
      <c r="I61" s="360" t="s">
        <v>469</v>
      </c>
      <c r="J61" s="360" t="s">
        <v>470</v>
      </c>
      <c r="K61" s="360" t="s">
        <v>474</v>
      </c>
      <c r="L61" s="360"/>
    </row>
    <row r="62" spans="1:12" ht="12.75">
      <c r="A62" s="363" t="s">
        <v>486</v>
      </c>
      <c r="B62" s="363" t="s">
        <v>163</v>
      </c>
      <c r="C62" s="360" t="s">
        <v>456</v>
      </c>
      <c r="D62" s="360" t="s">
        <v>457</v>
      </c>
      <c r="E62" s="360" t="s">
        <v>459</v>
      </c>
      <c r="F62" s="360" t="s">
        <v>465</v>
      </c>
      <c r="G62" s="360" t="s">
        <v>469</v>
      </c>
      <c r="H62" s="360" t="s">
        <v>471</v>
      </c>
      <c r="I62" s="360" t="s">
        <v>472</v>
      </c>
      <c r="J62" s="360" t="s">
        <v>474</v>
      </c>
      <c r="K62" s="364"/>
      <c r="L62" s="360"/>
    </row>
    <row r="63" spans="1:12" ht="12.75">
      <c r="A63" s="363" t="s">
        <v>487</v>
      </c>
      <c r="B63" s="363" t="s">
        <v>164</v>
      </c>
      <c r="C63" s="360" t="s">
        <v>456</v>
      </c>
      <c r="D63" s="360" t="s">
        <v>457</v>
      </c>
      <c r="E63" s="360" t="s">
        <v>459</v>
      </c>
      <c r="F63" s="360" t="s">
        <v>465</v>
      </c>
      <c r="G63" s="360" t="s">
        <v>469</v>
      </c>
      <c r="H63" s="360" t="s">
        <v>471</v>
      </c>
      <c r="I63" s="360" t="s">
        <v>472</v>
      </c>
      <c r="J63" s="360" t="s">
        <v>474</v>
      </c>
      <c r="K63" s="364"/>
      <c r="L63" s="360"/>
    </row>
    <row r="64" spans="1:12" ht="12.75">
      <c r="A64" s="363" t="s">
        <v>488</v>
      </c>
      <c r="B64" s="363" t="s">
        <v>165</v>
      </c>
      <c r="C64" s="360" t="s">
        <v>449</v>
      </c>
      <c r="D64" s="360" t="s">
        <v>450</v>
      </c>
      <c r="E64" s="360" t="s">
        <v>468</v>
      </c>
      <c r="F64" s="364"/>
      <c r="G64" s="364"/>
      <c r="H64" s="364"/>
      <c r="I64" s="364"/>
      <c r="J64" s="364"/>
      <c r="K64" s="364"/>
      <c r="L64" s="360"/>
    </row>
    <row r="65" spans="1:12" ht="12.75">
      <c r="A65" s="363" t="s">
        <v>488</v>
      </c>
      <c r="B65" s="363" t="s">
        <v>489</v>
      </c>
      <c r="C65" s="360" t="s">
        <v>449</v>
      </c>
      <c r="D65" s="360" t="s">
        <v>450</v>
      </c>
      <c r="E65" s="360" t="s">
        <v>468</v>
      </c>
      <c r="F65" s="364"/>
      <c r="G65" s="364"/>
      <c r="H65" s="364"/>
      <c r="I65" s="364"/>
      <c r="J65" s="364"/>
      <c r="K65" s="364"/>
      <c r="L65" s="360"/>
    </row>
    <row r="66" spans="1:12" ht="12.75">
      <c r="A66" s="365" t="s">
        <v>167</v>
      </c>
      <c r="B66" s="365" t="s">
        <v>168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7"/>
    </row>
    <row r="67" spans="1:12" ht="12.75">
      <c r="A67" s="363" t="s">
        <v>169</v>
      </c>
      <c r="B67" s="363" t="s">
        <v>490</v>
      </c>
      <c r="C67" s="360" t="s">
        <v>449</v>
      </c>
      <c r="D67" s="360" t="s">
        <v>450</v>
      </c>
      <c r="E67" s="360" t="s">
        <v>452</v>
      </c>
      <c r="F67" s="360" t="s">
        <v>456</v>
      </c>
      <c r="G67" s="360" t="s">
        <v>457</v>
      </c>
      <c r="H67" s="360" t="s">
        <v>458</v>
      </c>
      <c r="I67" s="360" t="s">
        <v>461</v>
      </c>
      <c r="J67" s="360" t="s">
        <v>463</v>
      </c>
      <c r="K67" s="360" t="s">
        <v>464</v>
      </c>
      <c r="L67" s="360" t="s">
        <v>465</v>
      </c>
    </row>
    <row r="68" spans="1:12" ht="11.25" customHeight="1">
      <c r="A68" s="363"/>
      <c r="B68" s="363"/>
      <c r="C68" s="360" t="s">
        <v>466</v>
      </c>
      <c r="D68" s="360" t="s">
        <v>467</v>
      </c>
      <c r="E68" s="364"/>
      <c r="F68" s="364"/>
      <c r="G68" s="364"/>
      <c r="H68" s="364"/>
      <c r="I68" s="364"/>
      <c r="J68" s="364"/>
      <c r="K68" s="364"/>
      <c r="L68" s="360"/>
    </row>
    <row r="69" spans="1:12" ht="12.75" hidden="1">
      <c r="A69" s="363"/>
      <c r="B69" s="363"/>
      <c r="C69" s="364"/>
      <c r="D69" s="364"/>
      <c r="E69" s="364"/>
      <c r="F69" s="364"/>
      <c r="G69" s="364"/>
      <c r="H69" s="364"/>
      <c r="I69" s="364"/>
      <c r="J69" s="364"/>
      <c r="K69" s="364"/>
      <c r="L69" s="360"/>
    </row>
    <row r="70" spans="1:12" ht="28.5" customHeight="1">
      <c r="A70" s="363" t="s">
        <v>171</v>
      </c>
      <c r="B70" s="363" t="s">
        <v>491</v>
      </c>
      <c r="C70" s="360" t="s">
        <v>449</v>
      </c>
      <c r="D70" s="360" t="s">
        <v>450</v>
      </c>
      <c r="E70" s="360" t="s">
        <v>452</v>
      </c>
      <c r="F70" s="360" t="s">
        <v>455</v>
      </c>
      <c r="G70" s="360" t="s">
        <v>459</v>
      </c>
      <c r="H70" s="360" t="s">
        <v>460</v>
      </c>
      <c r="I70" s="360" t="s">
        <v>462</v>
      </c>
      <c r="J70" s="360" t="s">
        <v>463</v>
      </c>
      <c r="K70" s="360" t="s">
        <v>464</v>
      </c>
      <c r="L70" s="360" t="s">
        <v>465</v>
      </c>
    </row>
    <row r="71" spans="1:12" ht="12.75">
      <c r="A71" s="363"/>
      <c r="B71" s="363"/>
      <c r="C71" s="360" t="s">
        <v>466</v>
      </c>
      <c r="D71" s="360" t="s">
        <v>467</v>
      </c>
      <c r="E71" s="360" t="s">
        <v>468</v>
      </c>
      <c r="F71" s="360" t="s">
        <v>469</v>
      </c>
      <c r="G71" s="360" t="s">
        <v>470</v>
      </c>
      <c r="H71" s="360" t="s">
        <v>471</v>
      </c>
      <c r="I71" s="360" t="s">
        <v>472</v>
      </c>
      <c r="J71" s="360" t="s">
        <v>473</v>
      </c>
      <c r="K71" s="360" t="s">
        <v>474</v>
      </c>
      <c r="L71" s="360"/>
    </row>
    <row r="72" spans="1:12" ht="12.75">
      <c r="A72" s="363"/>
      <c r="B72" s="363"/>
      <c r="C72" s="364"/>
      <c r="D72" s="364"/>
      <c r="E72" s="364"/>
      <c r="F72" s="364"/>
      <c r="G72" s="364"/>
      <c r="H72" s="364"/>
      <c r="I72" s="364"/>
      <c r="J72" s="364"/>
      <c r="K72" s="364"/>
      <c r="L72" s="360"/>
    </row>
    <row r="73" spans="1:12" ht="12.75">
      <c r="A73" s="363" t="s">
        <v>173</v>
      </c>
      <c r="B73" s="363" t="s">
        <v>492</v>
      </c>
      <c r="C73" s="360" t="s">
        <v>449</v>
      </c>
      <c r="D73" s="360" t="s">
        <v>450</v>
      </c>
      <c r="E73" s="360" t="s">
        <v>452</v>
      </c>
      <c r="F73" s="360" t="s">
        <v>454</v>
      </c>
      <c r="G73" s="360" t="s">
        <v>455</v>
      </c>
      <c r="H73" s="360" t="s">
        <v>456</v>
      </c>
      <c r="I73" s="360" t="s">
        <v>457</v>
      </c>
      <c r="J73" s="360" t="s">
        <v>458</v>
      </c>
      <c r="K73" s="360" t="s">
        <v>459</v>
      </c>
      <c r="L73" s="360" t="s">
        <v>460</v>
      </c>
    </row>
    <row r="74" spans="1:12" ht="12.75">
      <c r="A74" s="363"/>
      <c r="B74" s="363"/>
      <c r="C74" s="360" t="s">
        <v>461</v>
      </c>
      <c r="D74" s="360" t="s">
        <v>462</v>
      </c>
      <c r="E74" s="360" t="s">
        <v>463</v>
      </c>
      <c r="F74" s="360" t="s">
        <v>464</v>
      </c>
      <c r="G74" s="360" t="s">
        <v>465</v>
      </c>
      <c r="H74" s="360" t="s">
        <v>466</v>
      </c>
      <c r="I74" s="360" t="s">
        <v>467</v>
      </c>
      <c r="J74" s="360" t="s">
        <v>468</v>
      </c>
      <c r="K74" s="360" t="s">
        <v>469</v>
      </c>
      <c r="L74" s="360" t="s">
        <v>470</v>
      </c>
    </row>
    <row r="75" spans="1:12" ht="12.75">
      <c r="A75" s="363"/>
      <c r="B75" s="363"/>
      <c r="C75" s="360" t="s">
        <v>471</v>
      </c>
      <c r="D75" s="360" t="s">
        <v>472</v>
      </c>
      <c r="E75" s="360" t="s">
        <v>473</v>
      </c>
      <c r="F75" s="360" t="s">
        <v>474</v>
      </c>
      <c r="G75" s="364"/>
      <c r="H75" s="364"/>
      <c r="I75" s="364"/>
      <c r="J75" s="364"/>
      <c r="K75" s="364"/>
      <c r="L75" s="360"/>
    </row>
    <row r="76" spans="1:12" ht="12.75">
      <c r="A76" s="365" t="s">
        <v>175</v>
      </c>
      <c r="B76" s="365" t="s">
        <v>176</v>
      </c>
      <c r="C76" s="364"/>
      <c r="D76" s="364"/>
      <c r="E76" s="364"/>
      <c r="F76" s="364"/>
      <c r="G76" s="364"/>
      <c r="H76" s="364"/>
      <c r="I76" s="364"/>
      <c r="J76" s="364"/>
      <c r="K76" s="364"/>
      <c r="L76" s="360"/>
    </row>
    <row r="77" spans="1:12" ht="12.75">
      <c r="A77" s="365" t="s">
        <v>177</v>
      </c>
      <c r="B77" s="365" t="s">
        <v>493</v>
      </c>
      <c r="C77" s="364"/>
      <c r="D77" s="364"/>
      <c r="E77" s="364"/>
      <c r="F77" s="364"/>
      <c r="G77" s="364"/>
      <c r="H77" s="364"/>
      <c r="I77" s="364"/>
      <c r="J77" s="364"/>
      <c r="K77" s="364"/>
      <c r="L77" s="367"/>
    </row>
    <row r="78" spans="1:12" ht="12.75">
      <c r="A78" s="363" t="s">
        <v>178</v>
      </c>
      <c r="B78" s="363" t="s">
        <v>179</v>
      </c>
      <c r="C78" s="360" t="s">
        <v>456</v>
      </c>
      <c r="D78" s="360" t="s">
        <v>457</v>
      </c>
      <c r="E78" s="360" t="s">
        <v>458</v>
      </c>
      <c r="F78" s="360" t="s">
        <v>459</v>
      </c>
      <c r="G78" s="360" t="s">
        <v>460</v>
      </c>
      <c r="H78" s="360" t="s">
        <v>461</v>
      </c>
      <c r="I78" s="364"/>
      <c r="J78" s="364"/>
      <c r="K78" s="364"/>
      <c r="L78" s="360"/>
    </row>
    <row r="79" spans="1:12" ht="12.75">
      <c r="A79" s="363"/>
      <c r="B79" s="363"/>
      <c r="C79" s="360" t="s">
        <v>463</v>
      </c>
      <c r="D79" s="360" t="s">
        <v>464</v>
      </c>
      <c r="E79" s="360" t="s">
        <v>465</v>
      </c>
      <c r="F79" s="360" t="s">
        <v>466</v>
      </c>
      <c r="G79" s="360" t="s">
        <v>467</v>
      </c>
      <c r="H79" s="360" t="s">
        <v>468</v>
      </c>
      <c r="I79" s="360" t="s">
        <v>469</v>
      </c>
      <c r="J79" s="360" t="s">
        <v>470</v>
      </c>
      <c r="K79" s="360" t="s">
        <v>471</v>
      </c>
      <c r="L79" s="360" t="s">
        <v>472</v>
      </c>
    </row>
    <row r="80" spans="1:12" ht="12.75">
      <c r="A80" s="363"/>
      <c r="B80" s="363"/>
      <c r="C80" s="360" t="s">
        <v>473</v>
      </c>
      <c r="D80" s="360" t="s">
        <v>474</v>
      </c>
      <c r="E80" s="364"/>
      <c r="F80" s="364"/>
      <c r="G80" s="364"/>
      <c r="H80" s="364"/>
      <c r="I80" s="364"/>
      <c r="J80" s="364"/>
      <c r="K80" s="364"/>
      <c r="L80" s="360"/>
    </row>
    <row r="81" spans="1:12" ht="12.75">
      <c r="A81" s="365" t="s">
        <v>180</v>
      </c>
      <c r="B81" s="365" t="s">
        <v>494</v>
      </c>
      <c r="C81" s="364"/>
      <c r="D81" s="364"/>
      <c r="E81" s="364"/>
      <c r="F81" s="364"/>
      <c r="G81" s="364"/>
      <c r="H81" s="364"/>
      <c r="I81" s="364"/>
      <c r="J81" s="364"/>
      <c r="K81" s="364"/>
      <c r="L81" s="367"/>
    </row>
    <row r="82" spans="1:12" ht="12.75">
      <c r="A82" s="363" t="s">
        <v>181</v>
      </c>
      <c r="B82" s="363" t="s">
        <v>182</v>
      </c>
      <c r="C82" s="360" t="s">
        <v>447</v>
      </c>
      <c r="D82" s="360" t="s">
        <v>448</v>
      </c>
      <c r="E82" s="360" t="s">
        <v>449</v>
      </c>
      <c r="F82" s="360" t="s">
        <v>450</v>
      </c>
      <c r="G82" s="360" t="s">
        <v>451</v>
      </c>
      <c r="H82" s="360" t="s">
        <v>452</v>
      </c>
      <c r="I82" s="360" t="s">
        <v>453</v>
      </c>
      <c r="J82" s="360" t="s">
        <v>454</v>
      </c>
      <c r="K82" s="360" t="s">
        <v>455</v>
      </c>
      <c r="L82" s="360"/>
    </row>
    <row r="83" spans="1:12" ht="12.75">
      <c r="A83" s="363"/>
      <c r="B83" s="363"/>
      <c r="C83" s="360" t="s">
        <v>456</v>
      </c>
      <c r="D83" s="360" t="s">
        <v>457</v>
      </c>
      <c r="E83" s="360" t="s">
        <v>458</v>
      </c>
      <c r="F83" s="360" t="s">
        <v>459</v>
      </c>
      <c r="G83" s="360" t="s">
        <v>460</v>
      </c>
      <c r="H83" s="360" t="s">
        <v>461</v>
      </c>
      <c r="I83" s="360" t="s">
        <v>462</v>
      </c>
      <c r="J83" s="364"/>
      <c r="K83" s="364"/>
      <c r="L83" s="360"/>
    </row>
    <row r="84" spans="1:12" ht="12.75">
      <c r="A84" s="363"/>
      <c r="B84" s="363"/>
      <c r="C84" s="360" t="s">
        <v>463</v>
      </c>
      <c r="D84" s="360" t="s">
        <v>464</v>
      </c>
      <c r="E84" s="360" t="s">
        <v>465</v>
      </c>
      <c r="F84" s="360" t="s">
        <v>466</v>
      </c>
      <c r="G84" s="360" t="s">
        <v>467</v>
      </c>
      <c r="H84" s="360" t="s">
        <v>468</v>
      </c>
      <c r="I84" s="360" t="s">
        <v>469</v>
      </c>
      <c r="J84" s="360" t="s">
        <v>470</v>
      </c>
      <c r="K84" s="360" t="s">
        <v>471</v>
      </c>
      <c r="L84" s="360" t="s">
        <v>472</v>
      </c>
    </row>
    <row r="85" spans="1:12" ht="12.75">
      <c r="A85" s="363"/>
      <c r="B85" s="363"/>
      <c r="C85" s="360" t="s">
        <v>473</v>
      </c>
      <c r="D85" s="360" t="s">
        <v>474</v>
      </c>
      <c r="E85" s="364"/>
      <c r="F85" s="364"/>
      <c r="G85" s="364"/>
      <c r="H85" s="364"/>
      <c r="I85" s="364"/>
      <c r="J85" s="364"/>
      <c r="K85" s="364"/>
      <c r="L85" s="360"/>
    </row>
    <row r="86" spans="1:12" ht="12.75">
      <c r="A86" s="365" t="s">
        <v>183</v>
      </c>
      <c r="B86" s="365" t="s">
        <v>184</v>
      </c>
      <c r="C86" s="364"/>
      <c r="D86" s="364"/>
      <c r="E86" s="364"/>
      <c r="F86" s="364"/>
      <c r="G86" s="364"/>
      <c r="H86" s="364"/>
      <c r="I86" s="364"/>
      <c r="J86" s="364"/>
      <c r="K86" s="364"/>
      <c r="L86" s="367"/>
    </row>
    <row r="87" spans="1:12" ht="12.75">
      <c r="A87" s="363" t="s">
        <v>185</v>
      </c>
      <c r="B87" s="363" t="s">
        <v>186</v>
      </c>
      <c r="C87" s="360" t="s">
        <v>456</v>
      </c>
      <c r="D87" s="360" t="s">
        <v>458</v>
      </c>
      <c r="E87" s="360" t="s">
        <v>465</v>
      </c>
      <c r="F87" s="360" t="s">
        <v>469</v>
      </c>
      <c r="G87" s="360" t="s">
        <v>470</v>
      </c>
      <c r="H87" s="360" t="s">
        <v>474</v>
      </c>
      <c r="I87" s="364"/>
      <c r="J87" s="364"/>
      <c r="K87" s="364"/>
      <c r="L87" s="360"/>
    </row>
    <row r="88" spans="1:12" ht="12.75">
      <c r="A88" s="363" t="s">
        <v>187</v>
      </c>
      <c r="B88" s="363" t="s">
        <v>188</v>
      </c>
      <c r="C88" s="360" t="s">
        <v>456</v>
      </c>
      <c r="D88" s="360" t="s">
        <v>458</v>
      </c>
      <c r="E88" s="360" t="s">
        <v>465</v>
      </c>
      <c r="F88" s="360" t="s">
        <v>469</v>
      </c>
      <c r="G88" s="360" t="s">
        <v>470</v>
      </c>
      <c r="H88" s="360" t="s">
        <v>474</v>
      </c>
      <c r="I88" s="364"/>
      <c r="J88" s="364"/>
      <c r="K88" s="364"/>
      <c r="L88" s="36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3"/>
  <sheetViews>
    <sheetView zoomScale="50" zoomScaleNormal="50" zoomScalePageLayoutView="0" workbookViewId="0" topLeftCell="A1">
      <selection activeCell="A1" sqref="A1:IV16384"/>
    </sheetView>
  </sheetViews>
  <sheetFormatPr defaultColWidth="9.33203125" defaultRowHeight="10.5"/>
  <cols>
    <col min="1" max="1" width="19.66015625" style="353" customWidth="1"/>
    <col min="2" max="2" width="96.66015625" style="358" customWidth="1"/>
    <col min="3" max="16384" width="9.33203125" style="353" customWidth="1"/>
  </cols>
  <sheetData>
    <row r="1" spans="1:30" ht="39.75" customHeight="1">
      <c r="A1" s="350"/>
      <c r="B1" s="351" t="s">
        <v>5</v>
      </c>
      <c r="C1" s="352" t="s">
        <v>447</v>
      </c>
      <c r="D1" s="352" t="s">
        <v>495</v>
      </c>
      <c r="E1" s="352" t="s">
        <v>496</v>
      </c>
      <c r="F1" s="352" t="s">
        <v>450</v>
      </c>
      <c r="G1" s="352" t="s">
        <v>451</v>
      </c>
      <c r="H1" s="352" t="s">
        <v>452</v>
      </c>
      <c r="I1" s="352" t="s">
        <v>453</v>
      </c>
      <c r="J1" s="352" t="s">
        <v>454</v>
      </c>
      <c r="K1" s="352" t="s">
        <v>455</v>
      </c>
      <c r="L1" s="352" t="s">
        <v>456</v>
      </c>
      <c r="M1" s="352" t="s">
        <v>457</v>
      </c>
      <c r="N1" s="352" t="s">
        <v>458</v>
      </c>
      <c r="O1" s="352" t="s">
        <v>459</v>
      </c>
      <c r="P1" s="352" t="s">
        <v>460</v>
      </c>
      <c r="Q1" s="352" t="s">
        <v>461</v>
      </c>
      <c r="R1" s="352" t="s">
        <v>462</v>
      </c>
      <c r="S1" s="352" t="s">
        <v>463</v>
      </c>
      <c r="T1" s="352" t="s">
        <v>464</v>
      </c>
      <c r="U1" s="352" t="s">
        <v>465</v>
      </c>
      <c r="V1" s="352" t="s">
        <v>466</v>
      </c>
      <c r="W1" s="352" t="s">
        <v>467</v>
      </c>
      <c r="X1" s="352" t="s">
        <v>468</v>
      </c>
      <c r="Y1" s="352" t="s">
        <v>469</v>
      </c>
      <c r="Z1" s="352" t="s">
        <v>470</v>
      </c>
      <c r="AA1" s="352" t="s">
        <v>471</v>
      </c>
      <c r="AB1" s="352" t="s">
        <v>472</v>
      </c>
      <c r="AC1" s="352" t="s">
        <v>473</v>
      </c>
      <c r="AD1" s="352" t="s">
        <v>474</v>
      </c>
    </row>
    <row r="2" spans="1:30" ht="17.25" customHeight="1">
      <c r="A2" s="350"/>
      <c r="B2" s="351" t="s">
        <v>497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5"/>
      <c r="Y2" s="354"/>
      <c r="Z2" s="354"/>
      <c r="AA2" s="354"/>
      <c r="AB2" s="354"/>
      <c r="AC2" s="354"/>
      <c r="AD2" s="354"/>
    </row>
    <row r="3" spans="1:30" ht="17.25" customHeight="1">
      <c r="A3" s="350"/>
      <c r="B3" s="351" t="s">
        <v>238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5"/>
      <c r="Y3" s="354"/>
      <c r="Z3" s="354"/>
      <c r="AA3" s="354"/>
      <c r="AB3" s="354"/>
      <c r="AC3" s="354"/>
      <c r="AD3" s="354"/>
    </row>
    <row r="4" spans="1:30" ht="17.25" customHeight="1">
      <c r="A4" s="355" t="s">
        <v>74</v>
      </c>
      <c r="B4" s="356" t="s">
        <v>75</v>
      </c>
      <c r="C4" s="354" t="s">
        <v>498</v>
      </c>
      <c r="D4" s="355"/>
      <c r="E4" s="355"/>
      <c r="F4" s="355"/>
      <c r="G4" s="355"/>
      <c r="H4" s="354" t="s">
        <v>498</v>
      </c>
      <c r="I4" s="354" t="s">
        <v>498</v>
      </c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</row>
    <row r="5" spans="1:30" ht="17.25" customHeight="1">
      <c r="A5" s="355" t="s">
        <v>76</v>
      </c>
      <c r="B5" s="356" t="s">
        <v>77</v>
      </c>
      <c r="C5" s="355"/>
      <c r="D5" s="355"/>
      <c r="E5" s="355"/>
      <c r="F5" s="355"/>
      <c r="G5" s="354" t="s">
        <v>498</v>
      </c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0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</row>
    <row r="6" spans="1:30" ht="17.25" customHeight="1">
      <c r="A6" s="355" t="s">
        <v>78</v>
      </c>
      <c r="B6" s="356" t="s">
        <v>79</v>
      </c>
      <c r="C6" s="355"/>
      <c r="D6" s="355"/>
      <c r="E6" s="355"/>
      <c r="F6" s="355"/>
      <c r="G6" s="354" t="s">
        <v>498</v>
      </c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4" t="s">
        <v>498</v>
      </c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</row>
    <row r="7" spans="1:30" ht="17.25" customHeight="1">
      <c r="A7" s="355" t="s">
        <v>80</v>
      </c>
      <c r="B7" s="356" t="s">
        <v>81</v>
      </c>
      <c r="C7" s="355"/>
      <c r="D7" s="355"/>
      <c r="E7" s="350"/>
      <c r="F7" s="350"/>
      <c r="G7" s="355"/>
      <c r="H7" s="355"/>
      <c r="I7" s="355"/>
      <c r="J7" s="355"/>
      <c r="K7" s="354" t="s">
        <v>498</v>
      </c>
      <c r="L7" s="355"/>
      <c r="M7" s="350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0"/>
      <c r="Z7" s="355"/>
      <c r="AA7" s="355"/>
      <c r="AB7" s="355"/>
      <c r="AC7" s="355"/>
      <c r="AD7" s="355"/>
    </row>
    <row r="8" spans="1:30" ht="17.25" customHeight="1">
      <c r="A8" s="355" t="s">
        <v>82</v>
      </c>
      <c r="B8" s="356" t="s">
        <v>83</v>
      </c>
      <c r="C8" s="355"/>
      <c r="D8" s="354" t="s">
        <v>498</v>
      </c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</row>
    <row r="9" spans="1:30" ht="17.25" customHeight="1">
      <c r="A9" s="355" t="s">
        <v>84</v>
      </c>
      <c r="B9" s="356" t="s">
        <v>85</v>
      </c>
      <c r="C9" s="355"/>
      <c r="D9" s="355"/>
      <c r="E9" s="355"/>
      <c r="F9" s="355"/>
      <c r="G9" s="355"/>
      <c r="H9" s="355"/>
      <c r="I9" s="355"/>
      <c r="J9" s="355"/>
      <c r="K9" s="355"/>
      <c r="L9" s="354" t="s">
        <v>498</v>
      </c>
      <c r="M9" s="355"/>
      <c r="N9" s="355"/>
      <c r="O9" s="355"/>
      <c r="P9" s="355"/>
      <c r="Q9" s="355"/>
      <c r="R9" s="355"/>
      <c r="S9" s="354" t="s">
        <v>498</v>
      </c>
      <c r="T9" s="355"/>
      <c r="U9" s="354" t="s">
        <v>498</v>
      </c>
      <c r="V9" s="355"/>
      <c r="W9" s="354" t="s">
        <v>498</v>
      </c>
      <c r="X9" s="355"/>
      <c r="Y9" s="355"/>
      <c r="Z9" s="355"/>
      <c r="AA9" s="355"/>
      <c r="AB9" s="355"/>
      <c r="AC9" s="355"/>
      <c r="AD9" s="355"/>
    </row>
    <row r="10" spans="1:30" ht="17.25" customHeight="1">
      <c r="A10" s="355" t="s">
        <v>86</v>
      </c>
      <c r="B10" s="356" t="s">
        <v>87</v>
      </c>
      <c r="C10" s="355"/>
      <c r="D10" s="355"/>
      <c r="E10" s="355"/>
      <c r="F10" s="355"/>
      <c r="G10" s="355"/>
      <c r="H10" s="354" t="s">
        <v>498</v>
      </c>
      <c r="I10" s="355"/>
      <c r="J10" s="355"/>
      <c r="K10" s="355"/>
      <c r="L10" s="355"/>
      <c r="M10" s="355"/>
      <c r="N10" s="355"/>
      <c r="O10" s="355"/>
      <c r="P10" s="355"/>
      <c r="Q10" s="354" t="s">
        <v>498</v>
      </c>
      <c r="R10" s="355"/>
      <c r="S10" s="354" t="s">
        <v>498</v>
      </c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</row>
    <row r="11" spans="1:30" ht="17.25" customHeight="1">
      <c r="A11" s="355" t="s">
        <v>88</v>
      </c>
      <c r="B11" s="356" t="s">
        <v>89</v>
      </c>
      <c r="C11" s="355"/>
      <c r="D11" s="355"/>
      <c r="E11" s="355"/>
      <c r="F11" s="355"/>
      <c r="G11" s="355"/>
      <c r="H11" s="354" t="s">
        <v>498</v>
      </c>
      <c r="I11" s="355"/>
      <c r="J11" s="355"/>
      <c r="K11" s="355"/>
      <c r="L11" s="355"/>
      <c r="M11" s="355"/>
      <c r="N11" s="355"/>
      <c r="O11" s="355"/>
      <c r="P11" s="355"/>
      <c r="Q11" s="354" t="s">
        <v>498</v>
      </c>
      <c r="R11" s="355"/>
      <c r="S11" s="354" t="s">
        <v>498</v>
      </c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</row>
    <row r="12" spans="1:30" ht="17.25" customHeight="1">
      <c r="A12" s="355" t="s">
        <v>90</v>
      </c>
      <c r="B12" s="356" t="s">
        <v>91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4" t="s">
        <v>498</v>
      </c>
      <c r="M12" s="355"/>
      <c r="N12" s="355"/>
      <c r="O12" s="354" t="s">
        <v>498</v>
      </c>
      <c r="P12" s="355"/>
      <c r="Q12" s="355"/>
      <c r="R12" s="355"/>
      <c r="S12" s="354" t="s">
        <v>498</v>
      </c>
      <c r="T12" s="354" t="s">
        <v>498</v>
      </c>
      <c r="U12" s="355"/>
      <c r="V12" s="354" t="s">
        <v>498</v>
      </c>
      <c r="W12" s="355"/>
      <c r="X12" s="355"/>
      <c r="Y12" s="355"/>
      <c r="Z12" s="354" t="s">
        <v>498</v>
      </c>
      <c r="AA12" s="355"/>
      <c r="AB12" s="355"/>
      <c r="AC12" s="355"/>
      <c r="AD12" s="355"/>
    </row>
    <row r="13" spans="1:30" ht="17.25" customHeight="1">
      <c r="A13" s="355" t="s">
        <v>92</v>
      </c>
      <c r="B13" s="356" t="s">
        <v>93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4" t="s">
        <v>498</v>
      </c>
      <c r="M13" s="354" t="s">
        <v>498</v>
      </c>
      <c r="N13" s="355"/>
      <c r="O13" s="355"/>
      <c r="P13" s="354" t="s">
        <v>498</v>
      </c>
      <c r="Q13" s="354" t="s">
        <v>498</v>
      </c>
      <c r="R13" s="355"/>
      <c r="S13" s="354" t="s">
        <v>498</v>
      </c>
      <c r="T13" s="355"/>
      <c r="U13" s="355"/>
      <c r="V13" s="354" t="s">
        <v>498</v>
      </c>
      <c r="W13" s="354" t="s">
        <v>498</v>
      </c>
      <c r="X13" s="354" t="s">
        <v>498</v>
      </c>
      <c r="Y13" s="355"/>
      <c r="Z13" s="355"/>
      <c r="AA13" s="355"/>
      <c r="AB13" s="354" t="s">
        <v>498</v>
      </c>
      <c r="AC13" s="354" t="s">
        <v>498</v>
      </c>
      <c r="AD13" s="355"/>
    </row>
    <row r="14" spans="1:30" ht="17.25" customHeight="1">
      <c r="A14" s="355" t="s">
        <v>94</v>
      </c>
      <c r="B14" s="356" t="s">
        <v>95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4" t="s">
        <v>498</v>
      </c>
      <c r="M14" s="355"/>
      <c r="N14" s="355"/>
      <c r="O14" s="355"/>
      <c r="P14" s="354" t="s">
        <v>498</v>
      </c>
      <c r="Q14" s="355"/>
      <c r="R14" s="355"/>
      <c r="S14" s="355"/>
      <c r="T14" s="355"/>
      <c r="U14" s="355"/>
      <c r="V14" s="354" t="s">
        <v>498</v>
      </c>
      <c r="W14" s="354" t="s">
        <v>498</v>
      </c>
      <c r="X14" s="354" t="s">
        <v>498</v>
      </c>
      <c r="Y14" s="355"/>
      <c r="Z14" s="354" t="s">
        <v>498</v>
      </c>
      <c r="AA14" s="355"/>
      <c r="AB14" s="355"/>
      <c r="AC14" s="355"/>
      <c r="AD14" s="354" t="s">
        <v>498</v>
      </c>
    </row>
    <row r="15" spans="1:30" ht="17.25" customHeight="1">
      <c r="A15" s="355" t="s">
        <v>96</v>
      </c>
      <c r="B15" s="356" t="s">
        <v>97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4" t="s">
        <v>498</v>
      </c>
      <c r="M15" s="355"/>
      <c r="N15" s="355"/>
      <c r="O15" s="354" t="s">
        <v>498</v>
      </c>
      <c r="P15" s="355"/>
      <c r="Q15" s="355"/>
      <c r="R15" s="355"/>
      <c r="S15" s="355"/>
      <c r="T15" s="355"/>
      <c r="U15" s="354" t="s">
        <v>498</v>
      </c>
      <c r="V15" s="354" t="s">
        <v>498</v>
      </c>
      <c r="W15" s="354" t="s">
        <v>498</v>
      </c>
      <c r="X15" s="355"/>
      <c r="Y15" s="355"/>
      <c r="Z15" s="354" t="s">
        <v>498</v>
      </c>
      <c r="AA15" s="355"/>
      <c r="AB15" s="354" t="s">
        <v>498</v>
      </c>
      <c r="AC15" s="355"/>
      <c r="AD15" s="355"/>
    </row>
    <row r="16" spans="1:30" ht="17.25" customHeight="1">
      <c r="A16" s="355" t="s">
        <v>98</v>
      </c>
      <c r="B16" s="356" t="s">
        <v>99</v>
      </c>
      <c r="C16" s="355"/>
      <c r="D16" s="354" t="s">
        <v>498</v>
      </c>
      <c r="E16" s="355"/>
      <c r="F16" s="355"/>
      <c r="G16" s="355"/>
      <c r="H16" s="355"/>
      <c r="I16" s="355"/>
      <c r="J16" s="355"/>
      <c r="K16" s="355"/>
      <c r="L16" s="354" t="s">
        <v>498</v>
      </c>
      <c r="M16" s="355"/>
      <c r="N16" s="355"/>
      <c r="O16" s="355"/>
      <c r="P16" s="355"/>
      <c r="Q16" s="355"/>
      <c r="R16" s="355"/>
      <c r="S16" s="355"/>
      <c r="T16" s="354" t="s">
        <v>498</v>
      </c>
      <c r="U16" s="355"/>
      <c r="V16" s="354" t="s">
        <v>498</v>
      </c>
      <c r="W16" s="354" t="s">
        <v>498</v>
      </c>
      <c r="X16" s="354" t="s">
        <v>498</v>
      </c>
      <c r="Y16" s="355"/>
      <c r="Z16" s="355"/>
      <c r="AA16" s="355"/>
      <c r="AB16" s="355"/>
      <c r="AC16" s="355"/>
      <c r="AD16" s="354" t="s">
        <v>498</v>
      </c>
    </row>
    <row r="17" spans="1:30" ht="17.25" customHeight="1">
      <c r="A17" s="355" t="s">
        <v>100</v>
      </c>
      <c r="B17" s="356" t="s">
        <v>101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4" t="s">
        <v>498</v>
      </c>
      <c r="M17" s="355"/>
      <c r="N17" s="355"/>
      <c r="O17" s="355"/>
      <c r="P17" s="355"/>
      <c r="Q17" s="355"/>
      <c r="R17" s="355"/>
      <c r="S17" s="355"/>
      <c r="T17" s="354" t="s">
        <v>498</v>
      </c>
      <c r="U17" s="354" t="s">
        <v>498</v>
      </c>
      <c r="V17" s="354" t="s">
        <v>498</v>
      </c>
      <c r="W17" s="354" t="s">
        <v>498</v>
      </c>
      <c r="X17" s="355"/>
      <c r="Y17" s="355"/>
      <c r="Z17" s="354" t="s">
        <v>498</v>
      </c>
      <c r="AA17" s="355"/>
      <c r="AB17" s="355"/>
      <c r="AC17" s="355"/>
      <c r="AD17" s="355"/>
    </row>
    <row r="18" spans="1:30" ht="17.25" customHeight="1">
      <c r="A18" s="355" t="s">
        <v>102</v>
      </c>
      <c r="B18" s="356" t="s">
        <v>103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4" t="s">
        <v>498</v>
      </c>
      <c r="M18" s="355"/>
      <c r="N18" s="354" t="s">
        <v>498</v>
      </c>
      <c r="O18" s="355"/>
      <c r="P18" s="355"/>
      <c r="Q18" s="355"/>
      <c r="R18" s="355"/>
      <c r="S18" s="355"/>
      <c r="T18" s="355"/>
      <c r="U18" s="354" t="s">
        <v>498</v>
      </c>
      <c r="V18" s="355"/>
      <c r="W18" s="354" t="s">
        <v>498</v>
      </c>
      <c r="X18" s="355"/>
      <c r="Y18" s="354" t="s">
        <v>498</v>
      </c>
      <c r="Z18" s="355"/>
      <c r="AA18" s="354" t="s">
        <v>498</v>
      </c>
      <c r="AB18" s="354" t="s">
        <v>498</v>
      </c>
      <c r="AC18" s="354" t="s">
        <v>498</v>
      </c>
      <c r="AD18" s="355"/>
    </row>
    <row r="19" spans="1:30" ht="17.25" customHeight="1">
      <c r="A19" s="355" t="s">
        <v>104</v>
      </c>
      <c r="B19" s="356" t="s">
        <v>105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4" t="s">
        <v>498</v>
      </c>
      <c r="M19" s="355"/>
      <c r="N19" s="354" t="s">
        <v>498</v>
      </c>
      <c r="O19" s="354" t="s">
        <v>498</v>
      </c>
      <c r="P19" s="355"/>
      <c r="Q19" s="355"/>
      <c r="R19" s="355"/>
      <c r="S19" s="355"/>
      <c r="T19" s="354" t="s">
        <v>498</v>
      </c>
      <c r="U19" s="355"/>
      <c r="V19" s="355"/>
      <c r="W19" s="355"/>
      <c r="X19" s="355"/>
      <c r="Y19" s="355"/>
      <c r="Z19" s="354" t="s">
        <v>498</v>
      </c>
      <c r="AA19" s="354" t="s">
        <v>498</v>
      </c>
      <c r="AB19" s="354" t="s">
        <v>498</v>
      </c>
      <c r="AC19" s="355"/>
      <c r="AD19" s="354" t="s">
        <v>498</v>
      </c>
    </row>
    <row r="20" spans="1:30" ht="17.25" customHeight="1">
      <c r="A20" s="355" t="s">
        <v>106</v>
      </c>
      <c r="B20" s="356" t="s">
        <v>107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4" t="s">
        <v>498</v>
      </c>
      <c r="M20" s="354" t="s">
        <v>498</v>
      </c>
      <c r="N20" s="355"/>
      <c r="O20" s="355"/>
      <c r="P20" s="355"/>
      <c r="Q20" s="355"/>
      <c r="R20" s="355"/>
      <c r="S20" s="355"/>
      <c r="T20" s="355"/>
      <c r="U20" s="354" t="s">
        <v>498</v>
      </c>
      <c r="V20" s="354" t="s">
        <v>498</v>
      </c>
      <c r="W20" s="354" t="s">
        <v>498</v>
      </c>
      <c r="X20" s="355"/>
      <c r="Y20" s="355"/>
      <c r="Z20" s="355"/>
      <c r="AA20" s="355"/>
      <c r="AB20" s="355"/>
      <c r="AC20" s="355"/>
      <c r="AD20" s="355"/>
    </row>
    <row r="21" spans="1:30" ht="17.25" customHeight="1">
      <c r="A21" s="355" t="s">
        <v>108</v>
      </c>
      <c r="B21" s="356" t="s">
        <v>109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4" t="s">
        <v>498</v>
      </c>
      <c r="M21" s="354" t="s">
        <v>498</v>
      </c>
      <c r="N21" s="355"/>
      <c r="O21" s="355"/>
      <c r="P21" s="355"/>
      <c r="Q21" s="355"/>
      <c r="R21" s="355"/>
      <c r="S21" s="355"/>
      <c r="T21" s="355"/>
      <c r="U21" s="354" t="s">
        <v>498</v>
      </c>
      <c r="V21" s="354" t="s">
        <v>498</v>
      </c>
      <c r="W21" s="354" t="s">
        <v>498</v>
      </c>
      <c r="X21" s="355"/>
      <c r="Y21" s="355"/>
      <c r="Z21" s="355"/>
      <c r="AA21" s="355"/>
      <c r="AB21" s="355"/>
      <c r="AC21" s="355"/>
      <c r="AD21" s="355"/>
    </row>
    <row r="22" spans="1:30" ht="17.25" customHeight="1">
      <c r="A22" s="355" t="s">
        <v>110</v>
      </c>
      <c r="B22" s="356" t="s">
        <v>111</v>
      </c>
      <c r="C22" s="355"/>
      <c r="D22" s="354" t="s">
        <v>498</v>
      </c>
      <c r="E22" s="355"/>
      <c r="F22" s="355"/>
      <c r="G22" s="355"/>
      <c r="H22" s="355"/>
      <c r="I22" s="355"/>
      <c r="J22" s="355"/>
      <c r="K22" s="355"/>
      <c r="L22" s="354" t="s">
        <v>498</v>
      </c>
      <c r="M22" s="354" t="s">
        <v>498</v>
      </c>
      <c r="N22" s="355"/>
      <c r="O22" s="355"/>
      <c r="P22" s="355"/>
      <c r="Q22" s="355"/>
      <c r="R22" s="355"/>
      <c r="S22" s="355"/>
      <c r="T22" s="355"/>
      <c r="U22" s="354" t="s">
        <v>498</v>
      </c>
      <c r="V22" s="354" t="s">
        <v>498</v>
      </c>
      <c r="W22" s="354" t="s">
        <v>498</v>
      </c>
      <c r="X22" s="355"/>
      <c r="Y22" s="354" t="s">
        <v>498</v>
      </c>
      <c r="Z22" s="355"/>
      <c r="AA22" s="355"/>
      <c r="AB22" s="355"/>
      <c r="AC22" s="355"/>
      <c r="AD22" s="355"/>
    </row>
    <row r="23" spans="1:30" ht="17.25" customHeight="1">
      <c r="A23" s="355" t="s">
        <v>112</v>
      </c>
      <c r="B23" s="356" t="s">
        <v>113</v>
      </c>
      <c r="C23" s="355"/>
      <c r="D23" s="354" t="s">
        <v>498</v>
      </c>
      <c r="E23" s="355"/>
      <c r="F23" s="355"/>
      <c r="G23" s="355"/>
      <c r="H23" s="355"/>
      <c r="I23" s="355"/>
      <c r="J23" s="355"/>
      <c r="K23" s="355"/>
      <c r="L23" s="354" t="s">
        <v>498</v>
      </c>
      <c r="M23" s="355"/>
      <c r="N23" s="355"/>
      <c r="O23" s="354" t="s">
        <v>498</v>
      </c>
      <c r="P23" s="355"/>
      <c r="Q23" s="355"/>
      <c r="R23" s="355"/>
      <c r="S23" s="355"/>
      <c r="T23" s="355"/>
      <c r="U23" s="354" t="s">
        <v>498</v>
      </c>
      <c r="V23" s="355"/>
      <c r="W23" s="354" t="s">
        <v>498</v>
      </c>
      <c r="X23" s="355"/>
      <c r="Y23" s="355"/>
      <c r="Z23" s="355"/>
      <c r="AA23" s="355"/>
      <c r="AB23" s="355"/>
      <c r="AC23" s="355"/>
      <c r="AD23" s="355"/>
    </row>
    <row r="24" spans="1:30" ht="17.25" customHeight="1">
      <c r="A24" s="355" t="s">
        <v>114</v>
      </c>
      <c r="B24" s="356" t="s">
        <v>115</v>
      </c>
      <c r="C24" s="355"/>
      <c r="D24" s="354" t="s">
        <v>498</v>
      </c>
      <c r="E24" s="355"/>
      <c r="F24" s="355"/>
      <c r="G24" s="355"/>
      <c r="H24" s="355"/>
      <c r="I24" s="355"/>
      <c r="J24" s="355"/>
      <c r="K24" s="355"/>
      <c r="L24" s="354" t="s">
        <v>498</v>
      </c>
      <c r="M24" s="355"/>
      <c r="N24" s="355"/>
      <c r="O24" s="355"/>
      <c r="P24" s="355"/>
      <c r="Q24" s="355"/>
      <c r="R24" s="355"/>
      <c r="S24" s="355"/>
      <c r="T24" s="355"/>
      <c r="U24" s="355"/>
      <c r="V24" s="354" t="s">
        <v>498</v>
      </c>
      <c r="W24" s="354" t="s">
        <v>498</v>
      </c>
      <c r="X24" s="355"/>
      <c r="Y24" s="355"/>
      <c r="Z24" s="355"/>
      <c r="AA24" s="355"/>
      <c r="AB24" s="355"/>
      <c r="AC24" s="355"/>
      <c r="AD24" s="355"/>
    </row>
    <row r="25" spans="1:30" ht="17.25" customHeight="1">
      <c r="A25" s="355" t="s">
        <v>116</v>
      </c>
      <c r="B25" s="356" t="s">
        <v>117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4" t="s">
        <v>498</v>
      </c>
      <c r="M25" s="355"/>
      <c r="N25" s="355"/>
      <c r="O25" s="355"/>
      <c r="P25" s="355"/>
      <c r="Q25" s="355"/>
      <c r="R25" s="355"/>
      <c r="S25" s="354" t="s">
        <v>498</v>
      </c>
      <c r="T25" s="355"/>
      <c r="U25" s="355"/>
      <c r="V25" s="354" t="s">
        <v>498</v>
      </c>
      <c r="W25" s="355"/>
      <c r="X25" s="354" t="s">
        <v>498</v>
      </c>
      <c r="Y25" s="355"/>
      <c r="Z25" s="355"/>
      <c r="AA25" s="355"/>
      <c r="AB25" s="355"/>
      <c r="AC25" s="355"/>
      <c r="AD25" s="355"/>
    </row>
    <row r="26" spans="1:30" ht="17.25" customHeight="1">
      <c r="A26" s="355" t="s">
        <v>118</v>
      </c>
      <c r="B26" s="356" t="s">
        <v>119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4" t="s">
        <v>498</v>
      </c>
      <c r="M26" s="355"/>
      <c r="N26" s="355"/>
      <c r="O26" s="354" t="s">
        <v>498</v>
      </c>
      <c r="P26" s="355"/>
      <c r="Q26" s="355"/>
      <c r="R26" s="355"/>
      <c r="S26" s="355"/>
      <c r="T26" s="355"/>
      <c r="U26" s="355"/>
      <c r="V26" s="355"/>
      <c r="W26" s="354" t="s">
        <v>498</v>
      </c>
      <c r="X26" s="355"/>
      <c r="Y26" s="355"/>
      <c r="Z26" s="355"/>
      <c r="AA26" s="355"/>
      <c r="AB26" s="355"/>
      <c r="AC26" s="355"/>
      <c r="AD26" s="355"/>
    </row>
    <row r="27" spans="1:30" ht="17.25" customHeight="1">
      <c r="A27" s="355" t="s">
        <v>120</v>
      </c>
      <c r="B27" s="356" t="s">
        <v>121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4" t="s">
        <v>498</v>
      </c>
      <c r="M27" s="355"/>
      <c r="N27" s="354" t="s">
        <v>498</v>
      </c>
      <c r="O27" s="355"/>
      <c r="P27" s="355"/>
      <c r="Q27" s="355"/>
      <c r="R27" s="355"/>
      <c r="S27" s="355"/>
      <c r="T27" s="355"/>
      <c r="U27" s="354" t="s">
        <v>498</v>
      </c>
      <c r="V27" s="354" t="s">
        <v>498</v>
      </c>
      <c r="W27" s="354" t="s">
        <v>498</v>
      </c>
      <c r="X27" s="355"/>
      <c r="Y27" s="355"/>
      <c r="Z27" s="355"/>
      <c r="AA27" s="355"/>
      <c r="AB27" s="355"/>
      <c r="AC27" s="355"/>
      <c r="AD27" s="354" t="s">
        <v>498</v>
      </c>
    </row>
    <row r="28" spans="1:30" ht="17.25" customHeight="1">
      <c r="A28" s="355" t="s">
        <v>122</v>
      </c>
      <c r="B28" s="356" t="s">
        <v>123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4" t="s">
        <v>498</v>
      </c>
      <c r="M28" s="354" t="s">
        <v>498</v>
      </c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</row>
    <row r="29" spans="1:30" ht="17.25" customHeight="1">
      <c r="A29" s="355" t="s">
        <v>124</v>
      </c>
      <c r="B29" s="356" t="s">
        <v>125</v>
      </c>
      <c r="C29" s="354" t="s">
        <v>498</v>
      </c>
      <c r="D29" s="350"/>
      <c r="E29" s="350"/>
      <c r="F29" s="350"/>
      <c r="G29" s="354" t="s">
        <v>498</v>
      </c>
      <c r="H29" s="354" t="s">
        <v>498</v>
      </c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</row>
    <row r="30" spans="1:30" ht="17.25" customHeight="1">
      <c r="A30" s="355" t="s">
        <v>126</v>
      </c>
      <c r="B30" s="356" t="s">
        <v>127</v>
      </c>
      <c r="C30" s="354" t="s">
        <v>498</v>
      </c>
      <c r="D30" s="350"/>
      <c r="E30" s="350"/>
      <c r="F30" s="350"/>
      <c r="G30" s="354" t="s">
        <v>498</v>
      </c>
      <c r="H30" s="354" t="s">
        <v>498</v>
      </c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</row>
    <row r="31" spans="1:30" ht="17.25" customHeight="1">
      <c r="A31" s="355" t="s">
        <v>499</v>
      </c>
      <c r="B31" s="356" t="s">
        <v>129</v>
      </c>
      <c r="C31" s="350"/>
      <c r="D31" s="350"/>
      <c r="E31" s="350"/>
      <c r="F31" s="350"/>
      <c r="G31" s="354" t="s">
        <v>498</v>
      </c>
      <c r="H31" s="350"/>
      <c r="I31" s="350"/>
      <c r="J31" s="350"/>
      <c r="K31" s="350"/>
      <c r="L31" s="350"/>
      <c r="M31" s="350"/>
      <c r="N31" s="350"/>
      <c r="O31" s="350"/>
      <c r="P31" s="354" t="s">
        <v>498</v>
      </c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</row>
    <row r="32" spans="1:30" ht="17.25" customHeight="1">
      <c r="A32" s="355" t="s">
        <v>130</v>
      </c>
      <c r="B32" s="356" t="s">
        <v>131</v>
      </c>
      <c r="C32" s="350"/>
      <c r="D32" s="350"/>
      <c r="E32" s="350"/>
      <c r="F32" s="350"/>
      <c r="G32" s="350"/>
      <c r="H32" s="354" t="s">
        <v>498</v>
      </c>
      <c r="I32" s="350"/>
      <c r="J32" s="350"/>
      <c r="K32" s="350"/>
      <c r="L32" s="350"/>
      <c r="M32" s="350"/>
      <c r="N32" s="350"/>
      <c r="O32" s="350"/>
      <c r="P32" s="354" t="s">
        <v>498</v>
      </c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</row>
    <row r="33" spans="1:30" ht="17.25" customHeight="1">
      <c r="A33" s="355" t="s">
        <v>132</v>
      </c>
      <c r="B33" s="356" t="s">
        <v>133</v>
      </c>
      <c r="C33" s="350"/>
      <c r="D33" s="350"/>
      <c r="E33" s="350"/>
      <c r="F33" s="350"/>
      <c r="G33" s="350"/>
      <c r="H33" s="354" t="s">
        <v>498</v>
      </c>
      <c r="I33" s="354" t="s">
        <v>498</v>
      </c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</row>
    <row r="34" spans="1:30" ht="17.25" customHeight="1">
      <c r="A34" s="355" t="s">
        <v>134</v>
      </c>
      <c r="B34" s="356" t="s">
        <v>143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4" t="s">
        <v>498</v>
      </c>
      <c r="M34" s="355"/>
      <c r="N34" s="355"/>
      <c r="O34" s="355"/>
      <c r="P34" s="355"/>
      <c r="Q34" s="355"/>
      <c r="R34" s="355"/>
      <c r="S34" s="354" t="s">
        <v>498</v>
      </c>
      <c r="T34" s="355"/>
      <c r="U34" s="354" t="s">
        <v>498</v>
      </c>
      <c r="V34" s="355"/>
      <c r="W34" s="354" t="s">
        <v>498</v>
      </c>
      <c r="X34" s="355"/>
      <c r="Y34" s="354" t="s">
        <v>498</v>
      </c>
      <c r="Z34" s="355"/>
      <c r="AA34" s="355"/>
      <c r="AB34" s="355"/>
      <c r="AC34" s="355"/>
      <c r="AD34" s="355"/>
    </row>
    <row r="35" spans="1:30" ht="17.25" customHeight="1">
      <c r="A35" s="355" t="s">
        <v>136</v>
      </c>
      <c r="B35" s="356" t="s">
        <v>500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4" t="s">
        <v>498</v>
      </c>
      <c r="M35" s="354" t="s">
        <v>498</v>
      </c>
      <c r="N35" s="355"/>
      <c r="O35" s="355"/>
      <c r="P35" s="355"/>
      <c r="Q35" s="355"/>
      <c r="R35" s="355"/>
      <c r="S35" s="355"/>
      <c r="T35" s="355"/>
      <c r="U35" s="355"/>
      <c r="V35" s="355"/>
      <c r="W35" s="354" t="s">
        <v>498</v>
      </c>
      <c r="X35" s="355"/>
      <c r="Y35" s="355"/>
      <c r="Z35" s="355"/>
      <c r="AA35" s="355"/>
      <c r="AB35" s="355"/>
      <c r="AC35" s="355"/>
      <c r="AD35" s="355"/>
    </row>
    <row r="36" spans="1:30" ht="17.25" customHeight="1">
      <c r="A36" s="355" t="s">
        <v>432</v>
      </c>
      <c r="B36" s="356" t="s">
        <v>137</v>
      </c>
      <c r="C36" s="355"/>
      <c r="D36" s="355"/>
      <c r="E36" s="355"/>
      <c r="F36" s="355"/>
      <c r="G36" s="355"/>
      <c r="H36" s="355"/>
      <c r="I36" s="355"/>
      <c r="J36" s="354" t="s">
        <v>498</v>
      </c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0"/>
      <c r="Z36" s="355"/>
      <c r="AA36" s="355"/>
      <c r="AB36" s="355"/>
      <c r="AC36" s="355"/>
      <c r="AD36" s="355"/>
    </row>
    <row r="37" spans="1:30" ht="17.25" customHeight="1">
      <c r="A37" s="355" t="s">
        <v>433</v>
      </c>
      <c r="B37" s="356" t="s">
        <v>501</v>
      </c>
      <c r="C37" s="355"/>
      <c r="D37" s="355"/>
      <c r="E37" s="355"/>
      <c r="F37" s="355"/>
      <c r="G37" s="355"/>
      <c r="H37" s="355"/>
      <c r="I37" s="355"/>
      <c r="J37" s="354" t="s">
        <v>498</v>
      </c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4" t="s">
        <v>498</v>
      </c>
      <c r="Z37" s="355"/>
      <c r="AA37" s="355"/>
      <c r="AB37" s="355"/>
      <c r="AC37" s="355"/>
      <c r="AD37" s="355"/>
    </row>
    <row r="38" spans="1:30" ht="17.25" customHeight="1">
      <c r="A38" s="355" t="s">
        <v>436</v>
      </c>
      <c r="B38" s="356" t="s">
        <v>135</v>
      </c>
      <c r="C38" s="350"/>
      <c r="D38" s="350"/>
      <c r="E38" s="355" t="s">
        <v>498</v>
      </c>
      <c r="F38" s="355" t="s">
        <v>498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</row>
    <row r="39" spans="1:30" ht="17.25" customHeight="1">
      <c r="A39" s="350"/>
      <c r="B39" s="351" t="s">
        <v>502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</row>
    <row r="40" spans="1:30" ht="17.25" customHeight="1">
      <c r="A40" s="355" t="s">
        <v>138</v>
      </c>
      <c r="B40" s="356" t="s">
        <v>139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4" t="s">
        <v>498</v>
      </c>
      <c r="M40" s="354" t="s">
        <v>498</v>
      </c>
      <c r="N40" s="355"/>
      <c r="O40" s="355"/>
      <c r="P40" s="355"/>
      <c r="Q40" s="355"/>
      <c r="R40" s="355"/>
      <c r="S40" s="355"/>
      <c r="T40" s="354" t="s">
        <v>498</v>
      </c>
      <c r="U40" s="355"/>
      <c r="V40" s="354" t="s">
        <v>498</v>
      </c>
      <c r="W40" s="354" t="s">
        <v>498</v>
      </c>
      <c r="X40" s="355"/>
      <c r="Y40" s="355"/>
      <c r="Z40" s="354" t="s">
        <v>498</v>
      </c>
      <c r="AA40" s="354" t="s">
        <v>498</v>
      </c>
      <c r="AB40" s="355"/>
      <c r="AC40" s="355"/>
      <c r="AD40" s="355"/>
    </row>
    <row r="41" spans="1:30" ht="17.25" customHeight="1">
      <c r="A41" s="355" t="s">
        <v>140</v>
      </c>
      <c r="B41" s="356" t="s">
        <v>141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4" t="s">
        <v>498</v>
      </c>
      <c r="M41" s="355"/>
      <c r="N41" s="355"/>
      <c r="O41" s="355"/>
      <c r="P41" s="355"/>
      <c r="Q41" s="355"/>
      <c r="R41" s="355"/>
      <c r="S41" s="355"/>
      <c r="T41" s="355"/>
      <c r="U41" s="354" t="s">
        <v>498</v>
      </c>
      <c r="V41" s="355"/>
      <c r="W41" s="355"/>
      <c r="X41" s="355"/>
      <c r="Y41" s="355"/>
      <c r="Z41" s="354" t="s">
        <v>498</v>
      </c>
      <c r="AA41" s="355"/>
      <c r="AB41" s="355"/>
      <c r="AC41" s="355"/>
      <c r="AD41" s="355"/>
    </row>
    <row r="42" spans="1:30" ht="17.25" customHeight="1">
      <c r="A42" s="355" t="s">
        <v>142</v>
      </c>
      <c r="B42" s="356" t="s">
        <v>503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4" t="s">
        <v>498</v>
      </c>
      <c r="M42" s="355"/>
      <c r="N42" s="355"/>
      <c r="O42" s="355"/>
      <c r="P42" s="355"/>
      <c r="Q42" s="355"/>
      <c r="R42" s="355"/>
      <c r="S42" s="354" t="s">
        <v>498</v>
      </c>
      <c r="T42" s="355"/>
      <c r="U42" s="354" t="s">
        <v>498</v>
      </c>
      <c r="V42" s="355"/>
      <c r="W42" s="354" t="s">
        <v>498</v>
      </c>
      <c r="X42" s="355"/>
      <c r="Y42" s="354" t="s">
        <v>498</v>
      </c>
      <c r="Z42" s="355"/>
      <c r="AA42" s="355"/>
      <c r="AB42" s="355"/>
      <c r="AC42" s="355"/>
      <c r="AD42" s="355"/>
    </row>
    <row r="43" spans="1:30" ht="17.25" customHeight="1">
      <c r="A43" s="355" t="s">
        <v>144</v>
      </c>
      <c r="B43" s="356" t="s">
        <v>504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4" t="s">
        <v>498</v>
      </c>
      <c r="M43" s="354" t="s">
        <v>498</v>
      </c>
      <c r="N43" s="355"/>
      <c r="O43" s="355"/>
      <c r="P43" s="355"/>
      <c r="Q43" s="355"/>
      <c r="R43" s="355"/>
      <c r="S43" s="355"/>
      <c r="T43" s="355"/>
      <c r="U43" s="355"/>
      <c r="V43" s="355"/>
      <c r="W43" s="354" t="s">
        <v>498</v>
      </c>
      <c r="X43" s="355"/>
      <c r="Y43" s="355"/>
      <c r="Z43" s="355"/>
      <c r="AA43" s="355"/>
      <c r="AB43" s="355"/>
      <c r="AC43" s="355" t="s">
        <v>505</v>
      </c>
      <c r="AD43" s="355"/>
    </row>
    <row r="44" spans="1:30" ht="17.25" customHeight="1">
      <c r="A44" s="355" t="s">
        <v>146</v>
      </c>
      <c r="B44" s="356" t="s">
        <v>147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4" t="s">
        <v>498</v>
      </c>
      <c r="M44" s="355"/>
      <c r="N44" s="355"/>
      <c r="O44" s="355"/>
      <c r="P44" s="355"/>
      <c r="Q44" s="355"/>
      <c r="R44" s="355"/>
      <c r="S44" s="355"/>
      <c r="T44" s="355"/>
      <c r="U44" s="354" t="s">
        <v>498</v>
      </c>
      <c r="V44" s="354" t="s">
        <v>498</v>
      </c>
      <c r="W44" s="354" t="s">
        <v>498</v>
      </c>
      <c r="X44" s="355"/>
      <c r="Y44" s="355"/>
      <c r="Z44" s="354" t="s">
        <v>498</v>
      </c>
      <c r="AA44" s="354" t="s">
        <v>498</v>
      </c>
      <c r="AB44" s="355"/>
      <c r="AC44" s="355"/>
      <c r="AD44" s="355"/>
    </row>
    <row r="45" spans="1:30" ht="17.25" customHeight="1">
      <c r="A45" s="355" t="s">
        <v>148</v>
      </c>
      <c r="B45" s="356" t="s">
        <v>149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4" t="s">
        <v>498</v>
      </c>
      <c r="M45" s="355"/>
      <c r="N45" s="354" t="s">
        <v>498</v>
      </c>
      <c r="O45" s="354" t="s">
        <v>498</v>
      </c>
      <c r="P45" s="355"/>
      <c r="Q45" s="355"/>
      <c r="R45" s="355"/>
      <c r="S45" s="355"/>
      <c r="T45" s="354" t="s">
        <v>498</v>
      </c>
      <c r="U45" s="355"/>
      <c r="V45" s="354" t="s">
        <v>498</v>
      </c>
      <c r="W45" s="354" t="s">
        <v>498</v>
      </c>
      <c r="X45" s="355"/>
      <c r="Y45" s="354" t="s">
        <v>498</v>
      </c>
      <c r="Z45" s="354" t="s">
        <v>498</v>
      </c>
      <c r="AA45" s="355"/>
      <c r="AB45" s="355"/>
      <c r="AC45" s="355"/>
      <c r="AD45" s="355"/>
    </row>
    <row r="46" spans="1:30" ht="17.25" customHeight="1">
      <c r="A46" s="355" t="s">
        <v>150</v>
      </c>
      <c r="B46" s="356" t="s">
        <v>151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4" t="s">
        <v>498</v>
      </c>
      <c r="M46" s="354" t="s">
        <v>498</v>
      </c>
      <c r="N46" s="355"/>
      <c r="O46" s="354" t="s">
        <v>498</v>
      </c>
      <c r="P46" s="355"/>
      <c r="Q46" s="355"/>
      <c r="R46" s="355"/>
      <c r="S46" s="355"/>
      <c r="T46" s="355"/>
      <c r="U46" s="355"/>
      <c r="V46" s="354" t="s">
        <v>498</v>
      </c>
      <c r="W46" s="354" t="s">
        <v>498</v>
      </c>
      <c r="X46" s="355"/>
      <c r="Y46" s="355"/>
      <c r="Z46" s="354" t="s">
        <v>498</v>
      </c>
      <c r="AA46" s="355"/>
      <c r="AB46" s="355"/>
      <c r="AC46" s="355"/>
      <c r="AD46" s="354" t="s">
        <v>498</v>
      </c>
    </row>
    <row r="47" spans="1:30" ht="17.25" customHeight="1">
      <c r="A47" s="355" t="s">
        <v>152</v>
      </c>
      <c r="B47" s="356" t="s">
        <v>153</v>
      </c>
      <c r="C47" s="350"/>
      <c r="D47" s="350"/>
      <c r="E47" s="350"/>
      <c r="F47" s="350"/>
      <c r="G47" s="350"/>
      <c r="H47" s="354" t="s">
        <v>498</v>
      </c>
      <c r="I47" s="354" t="s">
        <v>498</v>
      </c>
      <c r="J47" s="350"/>
      <c r="K47" s="350"/>
      <c r="L47" s="350"/>
      <c r="M47" s="350"/>
      <c r="N47" s="354" t="s">
        <v>498</v>
      </c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4" t="s">
        <v>498</v>
      </c>
      <c r="AA47" s="350"/>
      <c r="AB47" s="350"/>
      <c r="AC47" s="350"/>
      <c r="AD47" s="350"/>
    </row>
    <row r="48" spans="1:30" ht="17.25" customHeight="1">
      <c r="A48" s="355" t="s">
        <v>154</v>
      </c>
      <c r="B48" s="356" t="s">
        <v>155</v>
      </c>
      <c r="C48" s="350"/>
      <c r="D48" s="350"/>
      <c r="E48" s="354" t="s">
        <v>498</v>
      </c>
      <c r="F48" s="350"/>
      <c r="G48" s="350"/>
      <c r="H48" s="350"/>
      <c r="I48" s="350"/>
      <c r="J48" s="350"/>
      <c r="K48" s="350"/>
      <c r="L48" s="354" t="s">
        <v>498</v>
      </c>
      <c r="M48" s="350"/>
      <c r="N48" s="354" t="s">
        <v>498</v>
      </c>
      <c r="O48" s="350"/>
      <c r="P48" s="350"/>
      <c r="Q48" s="354" t="s">
        <v>498</v>
      </c>
      <c r="R48" s="354" t="s">
        <v>498</v>
      </c>
      <c r="S48" s="350"/>
      <c r="T48" s="350"/>
      <c r="U48" s="350"/>
      <c r="V48" s="354" t="s">
        <v>498</v>
      </c>
      <c r="W48" s="354" t="s">
        <v>498</v>
      </c>
      <c r="X48" s="354" t="s">
        <v>498</v>
      </c>
      <c r="Y48" s="350"/>
      <c r="Z48" s="350"/>
      <c r="AA48" s="350"/>
      <c r="AB48" s="350"/>
      <c r="AC48" s="350"/>
      <c r="AD48" s="350"/>
    </row>
    <row r="49" spans="1:30" ht="17.25" customHeight="1">
      <c r="A49" s="350"/>
      <c r="B49" s="351" t="s">
        <v>506</v>
      </c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</row>
    <row r="50" spans="1:30" ht="17.25" customHeight="1">
      <c r="A50" s="355" t="s">
        <v>479</v>
      </c>
      <c r="B50" s="356" t="s">
        <v>157</v>
      </c>
      <c r="C50" s="355"/>
      <c r="D50" s="354" t="s">
        <v>498</v>
      </c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4" t="s">
        <v>498</v>
      </c>
      <c r="V50" s="354" t="s">
        <v>498</v>
      </c>
      <c r="W50" s="354" t="s">
        <v>498</v>
      </c>
      <c r="X50" s="355"/>
      <c r="Y50" s="355"/>
      <c r="Z50" s="355"/>
      <c r="AA50" s="354" t="s">
        <v>498</v>
      </c>
      <c r="AB50" s="355"/>
      <c r="AC50" s="354" t="s">
        <v>498</v>
      </c>
      <c r="AD50" s="355"/>
    </row>
    <row r="51" spans="1:30" ht="17.25" customHeight="1">
      <c r="A51" s="355" t="s">
        <v>480</v>
      </c>
      <c r="B51" s="356" t="s">
        <v>158</v>
      </c>
      <c r="C51" s="355"/>
      <c r="D51" s="354" t="s">
        <v>498</v>
      </c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4" t="s">
        <v>498</v>
      </c>
      <c r="V51" s="354" t="s">
        <v>498</v>
      </c>
      <c r="W51" s="354" t="s">
        <v>498</v>
      </c>
      <c r="X51" s="355"/>
      <c r="Y51" s="355"/>
      <c r="Z51" s="355"/>
      <c r="AA51" s="354" t="s">
        <v>498</v>
      </c>
      <c r="AB51" s="355"/>
      <c r="AC51" s="354" t="s">
        <v>498</v>
      </c>
      <c r="AD51" s="355"/>
    </row>
    <row r="52" spans="1:30" ht="17.25" customHeight="1">
      <c r="A52" s="355" t="s">
        <v>481</v>
      </c>
      <c r="B52" s="356" t="s">
        <v>159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4" t="s">
        <v>498</v>
      </c>
      <c r="M52" s="354" t="s">
        <v>498</v>
      </c>
      <c r="N52" s="355"/>
      <c r="O52" s="355"/>
      <c r="P52" s="355"/>
      <c r="Q52" s="355"/>
      <c r="R52" s="355"/>
      <c r="S52" s="355"/>
      <c r="T52" s="355"/>
      <c r="U52" s="354" t="s">
        <v>498</v>
      </c>
      <c r="V52" s="354" t="s">
        <v>498</v>
      </c>
      <c r="W52" s="354" t="s">
        <v>498</v>
      </c>
      <c r="X52" s="354" t="s">
        <v>498</v>
      </c>
      <c r="Y52" s="355"/>
      <c r="Z52" s="355"/>
      <c r="AA52" s="354" t="s">
        <v>498</v>
      </c>
      <c r="AB52" s="355"/>
      <c r="AC52" s="355"/>
      <c r="AD52" s="355"/>
    </row>
    <row r="53" spans="1:30" ht="17.25" customHeight="1">
      <c r="A53" s="355" t="s">
        <v>482</v>
      </c>
      <c r="B53" s="356" t="s">
        <v>160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4" t="s">
        <v>498</v>
      </c>
      <c r="M53" s="354" t="s">
        <v>498</v>
      </c>
      <c r="N53" s="355"/>
      <c r="O53" s="355"/>
      <c r="P53" s="355"/>
      <c r="Q53" s="355"/>
      <c r="R53" s="355"/>
      <c r="S53" s="355"/>
      <c r="T53" s="355"/>
      <c r="U53" s="354" t="s">
        <v>498</v>
      </c>
      <c r="V53" s="354" t="s">
        <v>498</v>
      </c>
      <c r="W53" s="354" t="s">
        <v>498</v>
      </c>
      <c r="X53" s="354" t="s">
        <v>498</v>
      </c>
      <c r="Y53" s="355"/>
      <c r="Z53" s="355"/>
      <c r="AA53" s="354" t="s">
        <v>498</v>
      </c>
      <c r="AB53" s="355"/>
      <c r="AC53" s="355"/>
      <c r="AD53" s="355"/>
    </row>
    <row r="54" spans="1:30" ht="17.25" customHeight="1">
      <c r="A54" s="355" t="s">
        <v>483</v>
      </c>
      <c r="B54" s="356" t="s">
        <v>161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4" t="s">
        <v>498</v>
      </c>
      <c r="M54" s="354" t="s">
        <v>498</v>
      </c>
      <c r="N54" s="354" t="s">
        <v>498</v>
      </c>
      <c r="O54" s="355"/>
      <c r="P54" s="354" t="s">
        <v>498</v>
      </c>
      <c r="Q54" s="355"/>
      <c r="R54" s="355"/>
      <c r="S54" s="355"/>
      <c r="T54" s="355"/>
      <c r="U54" s="354" t="s">
        <v>498</v>
      </c>
      <c r="V54" s="354" t="s">
        <v>498</v>
      </c>
      <c r="W54" s="355"/>
      <c r="X54" s="355"/>
      <c r="Y54" s="354" t="s">
        <v>498</v>
      </c>
      <c r="Z54" s="354" t="s">
        <v>498</v>
      </c>
      <c r="AA54" s="355"/>
      <c r="AB54" s="355"/>
      <c r="AC54" s="355"/>
      <c r="AD54" s="354" t="s">
        <v>498</v>
      </c>
    </row>
    <row r="55" spans="1:30" ht="17.25" customHeight="1">
      <c r="A55" s="355" t="s">
        <v>484</v>
      </c>
      <c r="B55" s="356" t="s">
        <v>162</v>
      </c>
      <c r="C55" s="355"/>
      <c r="D55" s="355"/>
      <c r="E55" s="355"/>
      <c r="F55" s="355"/>
      <c r="G55" s="355"/>
      <c r="H55" s="355"/>
      <c r="I55" s="355"/>
      <c r="J55" s="355"/>
      <c r="K55" s="355"/>
      <c r="L55" s="354" t="s">
        <v>498</v>
      </c>
      <c r="M55" s="354" t="s">
        <v>498</v>
      </c>
      <c r="N55" s="354" t="s">
        <v>498</v>
      </c>
      <c r="O55" s="355"/>
      <c r="P55" s="354" t="s">
        <v>498</v>
      </c>
      <c r="Q55" s="355"/>
      <c r="R55" s="355"/>
      <c r="S55" s="355"/>
      <c r="T55" s="355"/>
      <c r="U55" s="354" t="s">
        <v>498</v>
      </c>
      <c r="V55" s="354" t="s">
        <v>498</v>
      </c>
      <c r="W55" s="355"/>
      <c r="X55" s="355"/>
      <c r="Y55" s="354" t="s">
        <v>498</v>
      </c>
      <c r="Z55" s="354" t="s">
        <v>498</v>
      </c>
      <c r="AA55" s="355"/>
      <c r="AB55" s="355"/>
      <c r="AC55" s="355"/>
      <c r="AD55" s="354" t="s">
        <v>498</v>
      </c>
    </row>
    <row r="56" spans="1:30" ht="17.25" customHeight="1">
      <c r="A56" s="355" t="s">
        <v>486</v>
      </c>
      <c r="B56" s="356" t="s">
        <v>163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4" t="s">
        <v>498</v>
      </c>
      <c r="M56" s="354" t="s">
        <v>498</v>
      </c>
      <c r="N56" s="355"/>
      <c r="O56" s="354" t="s">
        <v>498</v>
      </c>
      <c r="P56" s="355"/>
      <c r="Q56" s="355"/>
      <c r="R56" s="355"/>
      <c r="S56" s="355"/>
      <c r="T56" s="355"/>
      <c r="U56" s="354" t="s">
        <v>498</v>
      </c>
      <c r="V56" s="355"/>
      <c r="W56" s="355"/>
      <c r="X56" s="355"/>
      <c r="Y56" s="354" t="s">
        <v>498</v>
      </c>
      <c r="Z56" s="355"/>
      <c r="AA56" s="354" t="s">
        <v>498</v>
      </c>
      <c r="AB56" s="354" t="s">
        <v>498</v>
      </c>
      <c r="AC56" s="355"/>
      <c r="AD56" s="354" t="s">
        <v>498</v>
      </c>
    </row>
    <row r="57" spans="1:30" ht="17.25" customHeight="1">
      <c r="A57" s="355" t="s">
        <v>487</v>
      </c>
      <c r="B57" s="356" t="s">
        <v>164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4" t="s">
        <v>498</v>
      </c>
      <c r="M57" s="354" t="s">
        <v>498</v>
      </c>
      <c r="N57" s="355"/>
      <c r="O57" s="354" t="s">
        <v>498</v>
      </c>
      <c r="P57" s="355"/>
      <c r="Q57" s="355"/>
      <c r="R57" s="355"/>
      <c r="S57" s="355"/>
      <c r="T57" s="355"/>
      <c r="U57" s="354" t="s">
        <v>498</v>
      </c>
      <c r="V57" s="355"/>
      <c r="W57" s="355"/>
      <c r="X57" s="355"/>
      <c r="Y57" s="354" t="s">
        <v>498</v>
      </c>
      <c r="Z57" s="355"/>
      <c r="AA57" s="354" t="s">
        <v>498</v>
      </c>
      <c r="AB57" s="354" t="s">
        <v>498</v>
      </c>
      <c r="AC57" s="355"/>
      <c r="AD57" s="354" t="s">
        <v>498</v>
      </c>
    </row>
    <row r="58" spans="1:30" ht="17.25" customHeight="1">
      <c r="A58" s="355" t="s">
        <v>488</v>
      </c>
      <c r="B58" s="356" t="s">
        <v>165</v>
      </c>
      <c r="C58" s="350"/>
      <c r="D58" s="350"/>
      <c r="E58" s="354" t="s">
        <v>498</v>
      </c>
      <c r="F58" s="354" t="s">
        <v>498</v>
      </c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4" t="s">
        <v>498</v>
      </c>
      <c r="Y58" s="350"/>
      <c r="Z58" s="350"/>
      <c r="AA58" s="350"/>
      <c r="AB58" s="350"/>
      <c r="AC58" s="350"/>
      <c r="AD58" s="350"/>
    </row>
    <row r="59" spans="1:30" ht="17.25" customHeight="1">
      <c r="A59" s="355" t="s">
        <v>488</v>
      </c>
      <c r="B59" s="356" t="s">
        <v>166</v>
      </c>
      <c r="C59" s="350"/>
      <c r="D59" s="350"/>
      <c r="E59" s="354" t="s">
        <v>498</v>
      </c>
      <c r="F59" s="354" t="s">
        <v>498</v>
      </c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4" t="s">
        <v>498</v>
      </c>
      <c r="Y59" s="350"/>
      <c r="Z59" s="350"/>
      <c r="AA59" s="350"/>
      <c r="AB59" s="350"/>
      <c r="AC59" s="350"/>
      <c r="AD59" s="350"/>
    </row>
    <row r="60" spans="1:30" ht="17.25" customHeight="1">
      <c r="A60" s="354" t="s">
        <v>167</v>
      </c>
      <c r="B60" s="351" t="s">
        <v>168</v>
      </c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</row>
    <row r="61" spans="1:30" ht="17.25" customHeight="1">
      <c r="A61" s="350"/>
      <c r="B61" s="351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</row>
    <row r="62" spans="1:30" ht="17.25" customHeight="1">
      <c r="A62" s="355" t="s">
        <v>169</v>
      </c>
      <c r="B62" s="356" t="s">
        <v>170</v>
      </c>
      <c r="C62" s="355"/>
      <c r="D62" s="355"/>
      <c r="E62" s="354" t="s">
        <v>498</v>
      </c>
      <c r="F62" s="354" t="s">
        <v>498</v>
      </c>
      <c r="G62" s="355"/>
      <c r="H62" s="354" t="s">
        <v>498</v>
      </c>
      <c r="I62" s="355"/>
      <c r="J62" s="355"/>
      <c r="K62" s="355"/>
      <c r="L62" s="354" t="s">
        <v>498</v>
      </c>
      <c r="M62" s="354" t="s">
        <v>498</v>
      </c>
      <c r="N62" s="354" t="s">
        <v>498</v>
      </c>
      <c r="O62" s="355"/>
      <c r="P62" s="355"/>
      <c r="Q62" s="354" t="s">
        <v>498</v>
      </c>
      <c r="R62" s="355"/>
      <c r="S62" s="354" t="s">
        <v>498</v>
      </c>
      <c r="T62" s="354" t="s">
        <v>498</v>
      </c>
      <c r="U62" s="354" t="s">
        <v>498</v>
      </c>
      <c r="V62" s="354" t="s">
        <v>498</v>
      </c>
      <c r="W62" s="354" t="s">
        <v>498</v>
      </c>
      <c r="X62" s="355"/>
      <c r="Y62" s="355"/>
      <c r="Z62" s="355"/>
      <c r="AA62" s="355"/>
      <c r="AB62" s="355"/>
      <c r="AC62" s="355"/>
      <c r="AD62" s="355"/>
    </row>
    <row r="63" spans="1:30" ht="17.25" customHeight="1">
      <c r="A63" s="355" t="s">
        <v>171</v>
      </c>
      <c r="B63" s="356" t="s">
        <v>172</v>
      </c>
      <c r="C63" s="355"/>
      <c r="D63" s="355"/>
      <c r="E63" s="354" t="s">
        <v>498</v>
      </c>
      <c r="F63" s="354" t="s">
        <v>498</v>
      </c>
      <c r="G63" s="355"/>
      <c r="H63" s="354" t="s">
        <v>498</v>
      </c>
      <c r="I63" s="355"/>
      <c r="J63" s="355"/>
      <c r="K63" s="354" t="s">
        <v>498</v>
      </c>
      <c r="L63" s="350"/>
      <c r="M63" s="350"/>
      <c r="N63" s="350"/>
      <c r="O63" s="354" t="s">
        <v>498</v>
      </c>
      <c r="P63" s="354" t="s">
        <v>498</v>
      </c>
      <c r="Q63" s="355"/>
      <c r="R63" s="354" t="s">
        <v>498</v>
      </c>
      <c r="S63" s="354" t="s">
        <v>498</v>
      </c>
      <c r="T63" s="354" t="s">
        <v>498</v>
      </c>
      <c r="U63" s="354" t="s">
        <v>498</v>
      </c>
      <c r="V63" s="354" t="s">
        <v>498</v>
      </c>
      <c r="W63" s="354" t="s">
        <v>498</v>
      </c>
      <c r="X63" s="354" t="s">
        <v>498</v>
      </c>
      <c r="Y63" s="354" t="s">
        <v>498</v>
      </c>
      <c r="Z63" s="354" t="s">
        <v>498</v>
      </c>
      <c r="AA63" s="354" t="s">
        <v>498</v>
      </c>
      <c r="AB63" s="354" t="s">
        <v>498</v>
      </c>
      <c r="AC63" s="354" t="s">
        <v>498</v>
      </c>
      <c r="AD63" s="354" t="s">
        <v>498</v>
      </c>
    </row>
    <row r="64" spans="1:30" ht="17.25" customHeight="1">
      <c r="A64" s="355" t="s">
        <v>173</v>
      </c>
      <c r="B64" s="356" t="s">
        <v>174</v>
      </c>
      <c r="C64" s="355"/>
      <c r="D64" s="355"/>
      <c r="E64" s="354" t="s">
        <v>498</v>
      </c>
      <c r="F64" s="354" t="s">
        <v>498</v>
      </c>
      <c r="G64" s="355"/>
      <c r="H64" s="354" t="s">
        <v>498</v>
      </c>
      <c r="I64" s="355"/>
      <c r="J64" s="354" t="s">
        <v>498</v>
      </c>
      <c r="K64" s="354" t="s">
        <v>498</v>
      </c>
      <c r="L64" s="354" t="s">
        <v>498</v>
      </c>
      <c r="M64" s="354" t="s">
        <v>498</v>
      </c>
      <c r="N64" s="354" t="s">
        <v>498</v>
      </c>
      <c r="O64" s="354" t="s">
        <v>498</v>
      </c>
      <c r="P64" s="354" t="s">
        <v>498</v>
      </c>
      <c r="Q64" s="354" t="s">
        <v>498</v>
      </c>
      <c r="R64" s="354" t="s">
        <v>498</v>
      </c>
      <c r="S64" s="354" t="s">
        <v>498</v>
      </c>
      <c r="T64" s="354" t="s">
        <v>498</v>
      </c>
      <c r="U64" s="354" t="s">
        <v>498</v>
      </c>
      <c r="V64" s="354" t="s">
        <v>498</v>
      </c>
      <c r="W64" s="354" t="s">
        <v>498</v>
      </c>
      <c r="X64" s="354" t="s">
        <v>498</v>
      </c>
      <c r="Y64" s="354" t="s">
        <v>498</v>
      </c>
      <c r="Z64" s="354" t="s">
        <v>498</v>
      </c>
      <c r="AA64" s="354" t="s">
        <v>498</v>
      </c>
      <c r="AB64" s="354" t="s">
        <v>498</v>
      </c>
      <c r="AC64" s="354" t="s">
        <v>498</v>
      </c>
      <c r="AD64" s="354" t="s">
        <v>498</v>
      </c>
    </row>
    <row r="65" spans="1:30" ht="17.25" customHeight="1">
      <c r="A65" s="350"/>
      <c r="B65" s="357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</row>
    <row r="66" spans="1:30" ht="17.25" customHeight="1">
      <c r="A66" s="354" t="s">
        <v>175</v>
      </c>
      <c r="B66" s="351" t="s">
        <v>176</v>
      </c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</row>
    <row r="67" spans="1:30" ht="17.25" customHeight="1">
      <c r="A67" s="354" t="s">
        <v>177</v>
      </c>
      <c r="B67" s="351" t="s">
        <v>493</v>
      </c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</row>
    <row r="68" spans="1:30" ht="17.25" customHeight="1">
      <c r="A68" s="355" t="s">
        <v>178</v>
      </c>
      <c r="B68" s="356" t="s">
        <v>179</v>
      </c>
      <c r="C68" s="355"/>
      <c r="D68" s="355"/>
      <c r="E68" s="355"/>
      <c r="F68" s="355"/>
      <c r="G68" s="355"/>
      <c r="H68" s="355"/>
      <c r="I68" s="355"/>
      <c r="J68" s="355"/>
      <c r="K68" s="355"/>
      <c r="L68" s="354" t="s">
        <v>498</v>
      </c>
      <c r="M68" s="354" t="s">
        <v>498</v>
      </c>
      <c r="N68" s="354" t="s">
        <v>498</v>
      </c>
      <c r="O68" s="354" t="s">
        <v>498</v>
      </c>
      <c r="P68" s="354" t="s">
        <v>498</v>
      </c>
      <c r="Q68" s="354" t="s">
        <v>498</v>
      </c>
      <c r="R68" s="355"/>
      <c r="S68" s="354" t="s">
        <v>498</v>
      </c>
      <c r="T68" s="354" t="s">
        <v>498</v>
      </c>
      <c r="U68" s="354" t="s">
        <v>498</v>
      </c>
      <c r="V68" s="354" t="s">
        <v>498</v>
      </c>
      <c r="W68" s="354" t="s">
        <v>498</v>
      </c>
      <c r="X68" s="354" t="s">
        <v>498</v>
      </c>
      <c r="Y68" s="354" t="s">
        <v>498</v>
      </c>
      <c r="Z68" s="354" t="s">
        <v>498</v>
      </c>
      <c r="AA68" s="354" t="s">
        <v>498</v>
      </c>
      <c r="AB68" s="354" t="s">
        <v>498</v>
      </c>
      <c r="AC68" s="354" t="s">
        <v>498</v>
      </c>
      <c r="AD68" s="354" t="s">
        <v>498</v>
      </c>
    </row>
    <row r="69" spans="1:30" ht="17.25" customHeight="1">
      <c r="A69" s="354" t="s">
        <v>180</v>
      </c>
      <c r="B69" s="351" t="s">
        <v>494</v>
      </c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</row>
    <row r="70" spans="1:30" ht="17.25" customHeight="1">
      <c r="A70" s="355" t="s">
        <v>181</v>
      </c>
      <c r="B70" s="356" t="s">
        <v>182</v>
      </c>
      <c r="C70" s="354" t="s">
        <v>498</v>
      </c>
      <c r="D70" s="354" t="s">
        <v>498</v>
      </c>
      <c r="E70" s="354" t="s">
        <v>498</v>
      </c>
      <c r="F70" s="354" t="s">
        <v>498</v>
      </c>
      <c r="G70" s="354" t="s">
        <v>498</v>
      </c>
      <c r="H70" s="354" t="s">
        <v>498</v>
      </c>
      <c r="I70" s="354" t="s">
        <v>498</v>
      </c>
      <c r="J70" s="354" t="s">
        <v>498</v>
      </c>
      <c r="K70" s="354" t="s">
        <v>498</v>
      </c>
      <c r="L70" s="354" t="s">
        <v>498</v>
      </c>
      <c r="M70" s="354" t="s">
        <v>498</v>
      </c>
      <c r="N70" s="354" t="s">
        <v>498</v>
      </c>
      <c r="O70" s="354" t="s">
        <v>498</v>
      </c>
      <c r="P70" s="354" t="s">
        <v>498</v>
      </c>
      <c r="Q70" s="354" t="s">
        <v>498</v>
      </c>
      <c r="R70" s="354" t="s">
        <v>498</v>
      </c>
      <c r="S70" s="354" t="s">
        <v>498</v>
      </c>
      <c r="T70" s="354" t="s">
        <v>498</v>
      </c>
      <c r="U70" s="354" t="s">
        <v>498</v>
      </c>
      <c r="V70" s="354" t="s">
        <v>498</v>
      </c>
      <c r="W70" s="354" t="s">
        <v>498</v>
      </c>
      <c r="X70" s="354" t="s">
        <v>498</v>
      </c>
      <c r="Y70" s="354" t="s">
        <v>498</v>
      </c>
      <c r="Z70" s="354" t="s">
        <v>498</v>
      </c>
      <c r="AA70" s="354" t="s">
        <v>498</v>
      </c>
      <c r="AB70" s="354" t="s">
        <v>498</v>
      </c>
      <c r="AC70" s="354" t="s">
        <v>498</v>
      </c>
      <c r="AD70" s="354" t="s">
        <v>498</v>
      </c>
    </row>
    <row r="71" spans="1:30" ht="17.25" customHeight="1">
      <c r="A71" s="354" t="s">
        <v>183</v>
      </c>
      <c r="B71" s="351" t="s">
        <v>184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</row>
    <row r="72" spans="1:30" ht="17.25" customHeight="1">
      <c r="A72" s="355" t="s">
        <v>185</v>
      </c>
      <c r="B72" s="356" t="s">
        <v>186</v>
      </c>
      <c r="C72" s="355"/>
      <c r="D72" s="355"/>
      <c r="E72" s="355"/>
      <c r="F72" s="355"/>
      <c r="G72" s="355"/>
      <c r="H72" s="355"/>
      <c r="I72" s="355"/>
      <c r="J72" s="355"/>
      <c r="K72" s="355"/>
      <c r="L72" s="354" t="s">
        <v>498</v>
      </c>
      <c r="M72" s="355"/>
      <c r="N72" s="354" t="s">
        <v>498</v>
      </c>
      <c r="O72" s="355"/>
      <c r="P72" s="355"/>
      <c r="Q72" s="355"/>
      <c r="R72" s="355"/>
      <c r="S72" s="355"/>
      <c r="T72" s="355"/>
      <c r="U72" s="354" t="s">
        <v>498</v>
      </c>
      <c r="V72" s="355"/>
      <c r="W72" s="355"/>
      <c r="X72" s="355"/>
      <c r="Y72" s="354" t="s">
        <v>498</v>
      </c>
      <c r="Z72" s="354" t="s">
        <v>498</v>
      </c>
      <c r="AA72" s="355"/>
      <c r="AB72" s="355"/>
      <c r="AC72" s="355"/>
      <c r="AD72" s="354" t="s">
        <v>498</v>
      </c>
    </row>
    <row r="73" spans="1:30" ht="17.25" customHeight="1">
      <c r="A73" s="355" t="s">
        <v>187</v>
      </c>
      <c r="B73" s="356" t="s">
        <v>188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4" t="s">
        <v>498</v>
      </c>
      <c r="M73" s="355"/>
      <c r="N73" s="354" t="s">
        <v>498</v>
      </c>
      <c r="O73" s="355"/>
      <c r="P73" s="355"/>
      <c r="Q73" s="355"/>
      <c r="R73" s="355"/>
      <c r="S73" s="355"/>
      <c r="T73" s="355"/>
      <c r="U73" s="354" t="s">
        <v>498</v>
      </c>
      <c r="V73" s="355"/>
      <c r="W73" s="355"/>
      <c r="X73" s="355"/>
      <c r="Y73" s="354" t="s">
        <v>498</v>
      </c>
      <c r="Z73" s="354" t="s">
        <v>498</v>
      </c>
      <c r="AA73" s="355"/>
      <c r="AB73" s="355"/>
      <c r="AC73" s="355"/>
      <c r="AD73" s="354" t="s">
        <v>498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Вартанян Надежда</cp:lastModifiedBy>
  <cp:lastPrinted>2019-01-23T09:28:12Z</cp:lastPrinted>
  <dcterms:modified xsi:type="dcterms:W3CDTF">2019-01-30T08:49:40Z</dcterms:modified>
  <cp:category/>
  <cp:version/>
  <cp:contentType/>
  <cp:contentStatus/>
</cp:coreProperties>
</file>